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89" activeTab="2"/>
  </bookViews>
  <sheets>
    <sheet name="COs" sheetId="12" r:id="rId1"/>
    <sheet name="PO_PSO_CO_Mapping" sheetId="14" r:id="rId2"/>
    <sheet name="MARKS" sheetId="21" r:id="rId3"/>
    <sheet name="TA-COs Attainment" sheetId="25" r:id="rId4"/>
    <sheet name="Final_CO_PO_PSO_Attainment" sheetId="24" r:id="rId5"/>
  </sheet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3" i="24"/>
  <c r="E23"/>
  <c r="D23"/>
  <c r="C23"/>
  <c r="F24"/>
  <c r="E24"/>
  <c r="D24"/>
  <c r="C24"/>
  <c r="F25"/>
  <c r="E25"/>
  <c r="D25"/>
  <c r="C25"/>
  <c r="F26"/>
  <c r="E26"/>
  <c r="D26"/>
  <c r="C26"/>
  <c r="F27"/>
  <c r="E27"/>
  <c r="D27"/>
  <c r="C27"/>
  <c r="F28"/>
  <c r="E28"/>
  <c r="D28"/>
  <c r="C28"/>
  <c r="F29"/>
  <c r="E29"/>
  <c r="D29"/>
  <c r="C29"/>
  <c r="F30"/>
  <c r="E30"/>
  <c r="D30"/>
  <c r="C30"/>
  <c r="F31"/>
  <c r="E31"/>
  <c r="D31"/>
  <c r="C31"/>
  <c r="F32"/>
  <c r="E32"/>
  <c r="D32"/>
  <c r="C32"/>
  <c r="N16"/>
  <c r="M16"/>
  <c r="L16"/>
  <c r="K16"/>
  <c r="J16"/>
  <c r="I16"/>
  <c r="H16"/>
  <c r="G16"/>
  <c r="F16"/>
  <c r="E16"/>
  <c r="D16"/>
  <c r="C16"/>
  <c r="N15"/>
  <c r="M15"/>
  <c r="L15"/>
  <c r="K15"/>
  <c r="J15"/>
  <c r="I15"/>
  <c r="H15"/>
  <c r="G15"/>
  <c r="F15"/>
  <c r="E15"/>
  <c r="D15"/>
  <c r="C15"/>
  <c r="N14"/>
  <c r="M14"/>
  <c r="L14"/>
  <c r="K14"/>
  <c r="J14"/>
  <c r="I14"/>
  <c r="H14"/>
  <c r="G14"/>
  <c r="F14"/>
  <c r="E14"/>
  <c r="D14"/>
  <c r="C14"/>
  <c r="N13"/>
  <c r="M13"/>
  <c r="L13"/>
  <c r="K13"/>
  <c r="J13"/>
  <c r="I13"/>
  <c r="H13"/>
  <c r="G13"/>
  <c r="F13"/>
  <c r="E13"/>
  <c r="D13"/>
  <c r="C13"/>
  <c r="N12"/>
  <c r="M12"/>
  <c r="L12"/>
  <c r="K12"/>
  <c r="J12"/>
  <c r="I12"/>
  <c r="H12"/>
  <c r="G12"/>
  <c r="F12"/>
  <c r="E12"/>
  <c r="D12"/>
  <c r="C12"/>
  <c r="N11"/>
  <c r="M11"/>
  <c r="L11"/>
  <c r="K11"/>
  <c r="J11"/>
  <c r="I11"/>
  <c r="H11"/>
  <c r="G11"/>
  <c r="F11"/>
  <c r="E11"/>
  <c r="D11"/>
  <c r="C11"/>
  <c r="N10"/>
  <c r="M10"/>
  <c r="L10"/>
  <c r="K10"/>
  <c r="J10"/>
  <c r="I10"/>
  <c r="H10"/>
  <c r="G10"/>
  <c r="F10"/>
  <c r="E10"/>
  <c r="D10"/>
  <c r="C10"/>
  <c r="N9"/>
  <c r="M9"/>
  <c r="L9"/>
  <c r="K9"/>
  <c r="J9"/>
  <c r="I9"/>
  <c r="H9"/>
  <c r="G9"/>
  <c r="F9"/>
  <c r="E9"/>
  <c r="D9"/>
  <c r="C9"/>
  <c r="N8"/>
  <c r="M8"/>
  <c r="L8"/>
  <c r="K8"/>
  <c r="J8"/>
  <c r="I8"/>
  <c r="H8"/>
  <c r="G8"/>
  <c r="F8"/>
  <c r="E8"/>
  <c r="D8"/>
  <c r="C8"/>
  <c r="N7"/>
  <c r="M7"/>
  <c r="L7"/>
  <c r="K7"/>
  <c r="J7"/>
  <c r="I7"/>
  <c r="H7"/>
  <c r="G7"/>
  <c r="F7"/>
  <c r="E7"/>
  <c r="D7"/>
  <c r="C7"/>
  <c r="C17" i="25"/>
  <c r="C16"/>
  <c r="C15"/>
  <c r="C14"/>
  <c r="C13"/>
  <c r="C12"/>
  <c r="C11"/>
  <c r="C10"/>
  <c r="C9"/>
  <c r="C8"/>
  <c r="E18"/>
  <c r="E17"/>
  <c r="E16"/>
  <c r="E15"/>
  <c r="E14"/>
  <c r="E13"/>
  <c r="E12"/>
  <c r="E11"/>
  <c r="E10"/>
  <c r="E9"/>
  <c r="E8"/>
  <c r="Q17"/>
  <c r="Q16"/>
  <c r="Q15"/>
  <c r="Q14"/>
  <c r="Q13"/>
  <c r="Q12"/>
  <c r="Q11"/>
  <c r="Q10"/>
  <c r="Q9"/>
  <c r="Q8"/>
  <c r="P17"/>
  <c r="P16"/>
  <c r="P15"/>
  <c r="P14"/>
  <c r="P13"/>
  <c r="P12"/>
  <c r="P11"/>
  <c r="P10"/>
  <c r="P9"/>
  <c r="P8"/>
  <c r="O17"/>
  <c r="O16"/>
  <c r="O15"/>
  <c r="O14"/>
  <c r="O13"/>
  <c r="O11"/>
  <c r="O10"/>
  <c r="O9"/>
  <c r="O8"/>
  <c r="N17"/>
  <c r="N16"/>
  <c r="N15"/>
  <c r="N14"/>
  <c r="N13"/>
  <c r="N12"/>
  <c r="N11"/>
  <c r="N10"/>
  <c r="N9"/>
  <c r="N8"/>
  <c r="H3" i="21" l="1"/>
  <c r="AF3" s="1"/>
  <c r="AF5" s="1"/>
  <c r="D17" i="25"/>
  <c r="AQ5" i="21"/>
  <c r="AT3" s="1"/>
  <c r="AP5"/>
  <c r="AS3" s="1"/>
  <c r="AO5"/>
  <c r="AR3" s="1"/>
  <c r="B2" i="24"/>
  <c r="B1"/>
  <c r="B17" i="25"/>
  <c r="B16"/>
  <c r="B15"/>
  <c r="B14"/>
  <c r="B13"/>
  <c r="B12"/>
  <c r="B11"/>
  <c r="B10"/>
  <c r="B9"/>
  <c r="B8"/>
  <c r="A17"/>
  <c r="A16"/>
  <c r="A15"/>
  <c r="A14"/>
  <c r="A13"/>
  <c r="A12"/>
  <c r="A11"/>
  <c r="A10"/>
  <c r="A9"/>
  <c r="A8"/>
  <c r="A2"/>
  <c r="A1"/>
  <c r="AI500" i="21"/>
  <c r="AH500"/>
  <c r="AG500"/>
  <c r="AF500"/>
  <c r="AE500"/>
  <c r="AD500"/>
  <c r="AC500"/>
  <c r="AB500"/>
  <c r="AA500"/>
  <c r="Z500"/>
  <c r="AI499"/>
  <c r="AH499"/>
  <c r="AG499"/>
  <c r="AF499"/>
  <c r="AE499"/>
  <c r="AD499"/>
  <c r="AC499"/>
  <c r="AB499"/>
  <c r="AA499"/>
  <c r="Z499"/>
  <c r="AI498"/>
  <c r="AH498"/>
  <c r="AG498"/>
  <c r="AF498"/>
  <c r="AE498"/>
  <c r="AD498"/>
  <c r="AC498"/>
  <c r="AB498"/>
  <c r="AA498"/>
  <c r="Z498"/>
  <c r="AI497"/>
  <c r="AH497"/>
  <c r="AG497"/>
  <c r="AF497"/>
  <c r="AE497"/>
  <c r="AD497"/>
  <c r="AC497"/>
  <c r="AB497"/>
  <c r="AA497"/>
  <c r="Z497"/>
  <c r="AI496"/>
  <c r="AH496"/>
  <c r="AG496"/>
  <c r="AF496"/>
  <c r="AE496"/>
  <c r="AD496"/>
  <c r="AC496"/>
  <c r="AB496"/>
  <c r="AA496"/>
  <c r="Z496"/>
  <c r="AI495"/>
  <c r="AH495"/>
  <c r="AG495"/>
  <c r="AF495"/>
  <c r="AE495"/>
  <c r="AD495"/>
  <c r="AC495"/>
  <c r="AB495"/>
  <c r="AA495"/>
  <c r="Z495"/>
  <c r="AI494"/>
  <c r="AH494"/>
  <c r="AG494"/>
  <c r="AF494"/>
  <c r="AE494"/>
  <c r="AD494"/>
  <c r="AC494"/>
  <c r="AB494"/>
  <c r="AA494"/>
  <c r="Z494"/>
  <c r="AI493"/>
  <c r="AH493"/>
  <c r="AG493"/>
  <c r="AF493"/>
  <c r="AE493"/>
  <c r="AD493"/>
  <c r="AC493"/>
  <c r="AB493"/>
  <c r="AA493"/>
  <c r="Z493"/>
  <c r="AI492"/>
  <c r="AH492"/>
  <c r="AG492"/>
  <c r="AF492"/>
  <c r="AE492"/>
  <c r="AD492"/>
  <c r="AC492"/>
  <c r="AB492"/>
  <c r="AA492"/>
  <c r="Z492"/>
  <c r="AI491"/>
  <c r="AH491"/>
  <c r="AG491"/>
  <c r="AF491"/>
  <c r="AE491"/>
  <c r="AD491"/>
  <c r="AC491"/>
  <c r="AB491"/>
  <c r="AA491"/>
  <c r="Z491"/>
  <c r="AI490"/>
  <c r="AH490"/>
  <c r="AG490"/>
  <c r="AF490"/>
  <c r="AE490"/>
  <c r="AD490"/>
  <c r="AC490"/>
  <c r="AB490"/>
  <c r="AA490"/>
  <c r="Z490"/>
  <c r="AI489"/>
  <c r="AH489"/>
  <c r="AG489"/>
  <c r="AF489"/>
  <c r="AE489"/>
  <c r="AD489"/>
  <c r="AC489"/>
  <c r="AB489"/>
  <c r="AA489"/>
  <c r="Z489"/>
  <c r="AI488"/>
  <c r="AH488"/>
  <c r="AG488"/>
  <c r="AF488"/>
  <c r="AE488"/>
  <c r="AD488"/>
  <c r="AC488"/>
  <c r="AB488"/>
  <c r="AA488"/>
  <c r="Z488"/>
  <c r="AI487"/>
  <c r="AH487"/>
  <c r="AG487"/>
  <c r="AF487"/>
  <c r="AE487"/>
  <c r="AD487"/>
  <c r="AC487"/>
  <c r="AB487"/>
  <c r="AA487"/>
  <c r="Z487"/>
  <c r="AI486"/>
  <c r="AH486"/>
  <c r="AG486"/>
  <c r="AF486"/>
  <c r="AE486"/>
  <c r="AD486"/>
  <c r="AC486"/>
  <c r="AB486"/>
  <c r="AA486"/>
  <c r="Z486"/>
  <c r="AI485"/>
  <c r="AH485"/>
  <c r="AG485"/>
  <c r="AF485"/>
  <c r="AE485"/>
  <c r="AD485"/>
  <c r="AC485"/>
  <c r="AB485"/>
  <c r="AA485"/>
  <c r="Z485"/>
  <c r="AI484"/>
  <c r="AH484"/>
  <c r="AG484"/>
  <c r="AF484"/>
  <c r="AE484"/>
  <c r="AD484"/>
  <c r="AC484"/>
  <c r="AB484"/>
  <c r="AA484"/>
  <c r="Z484"/>
  <c r="AI483"/>
  <c r="AH483"/>
  <c r="AG483"/>
  <c r="AF483"/>
  <c r="AE483"/>
  <c r="AD483"/>
  <c r="AC483"/>
  <c r="AB483"/>
  <c r="AA483"/>
  <c r="Z483"/>
  <c r="AI482"/>
  <c r="AH482"/>
  <c r="AG482"/>
  <c r="AF482"/>
  <c r="AE482"/>
  <c r="AD482"/>
  <c r="AC482"/>
  <c r="AB482"/>
  <c r="AA482"/>
  <c r="Z482"/>
  <c r="AI481"/>
  <c r="AH481"/>
  <c r="AG481"/>
  <c r="AF481"/>
  <c r="AE481"/>
  <c r="AD481"/>
  <c r="AC481"/>
  <c r="AB481"/>
  <c r="AA481"/>
  <c r="Z481"/>
  <c r="AI480"/>
  <c r="AH480"/>
  <c r="AG480"/>
  <c r="AF480"/>
  <c r="AE480"/>
  <c r="AD480"/>
  <c r="AC480"/>
  <c r="AB480"/>
  <c r="AA480"/>
  <c r="Z480"/>
  <c r="AI479"/>
  <c r="AH479"/>
  <c r="AG479"/>
  <c r="AF479"/>
  <c r="AE479"/>
  <c r="AD479"/>
  <c r="AC479"/>
  <c r="AB479"/>
  <c r="AA479"/>
  <c r="Z479"/>
  <c r="AI478"/>
  <c r="AH478"/>
  <c r="AG478"/>
  <c r="AF478"/>
  <c r="AE478"/>
  <c r="AD478"/>
  <c r="AC478"/>
  <c r="AB478"/>
  <c r="AA478"/>
  <c r="Z478"/>
  <c r="AI477"/>
  <c r="AH477"/>
  <c r="AG477"/>
  <c r="AF477"/>
  <c r="AE477"/>
  <c r="AD477"/>
  <c r="AC477"/>
  <c r="AB477"/>
  <c r="AA477"/>
  <c r="Z477"/>
  <c r="AI476"/>
  <c r="AH476"/>
  <c r="AG476"/>
  <c r="AF476"/>
  <c r="AE476"/>
  <c r="AD476"/>
  <c r="AC476"/>
  <c r="AB476"/>
  <c r="AA476"/>
  <c r="Z476"/>
  <c r="AI475"/>
  <c r="AH475"/>
  <c r="AG475"/>
  <c r="AF475"/>
  <c r="AE475"/>
  <c r="AD475"/>
  <c r="AC475"/>
  <c r="AB475"/>
  <c r="AA475"/>
  <c r="Z475"/>
  <c r="AI474"/>
  <c r="AH474"/>
  <c r="AG474"/>
  <c r="AF474"/>
  <c r="AE474"/>
  <c r="AD474"/>
  <c r="AC474"/>
  <c r="AB474"/>
  <c r="AA474"/>
  <c r="Z474"/>
  <c r="AI473"/>
  <c r="AH473"/>
  <c r="AG473"/>
  <c r="AF473"/>
  <c r="AE473"/>
  <c r="AD473"/>
  <c r="AC473"/>
  <c r="AB473"/>
  <c r="AA473"/>
  <c r="Z473"/>
  <c r="AI472"/>
  <c r="AH472"/>
  <c r="AG472"/>
  <c r="AF472"/>
  <c r="AE472"/>
  <c r="AD472"/>
  <c r="AC472"/>
  <c r="AB472"/>
  <c r="AA472"/>
  <c r="Z472"/>
  <c r="AI471"/>
  <c r="AH471"/>
  <c r="AG471"/>
  <c r="AF471"/>
  <c r="AE471"/>
  <c r="AD471"/>
  <c r="AC471"/>
  <c r="AB471"/>
  <c r="AA471"/>
  <c r="Z471"/>
  <c r="AI470"/>
  <c r="AH470"/>
  <c r="AG470"/>
  <c r="AF470"/>
  <c r="AE470"/>
  <c r="AD470"/>
  <c r="AC470"/>
  <c r="AB470"/>
  <c r="AA470"/>
  <c r="Z470"/>
  <c r="AI469"/>
  <c r="AH469"/>
  <c r="AG469"/>
  <c r="AF469"/>
  <c r="AE469"/>
  <c r="AD469"/>
  <c r="AC469"/>
  <c r="AB469"/>
  <c r="AA469"/>
  <c r="Z469"/>
  <c r="AI468"/>
  <c r="AH468"/>
  <c r="AG468"/>
  <c r="AF468"/>
  <c r="AE468"/>
  <c r="AD468"/>
  <c r="AC468"/>
  <c r="AB468"/>
  <c r="AA468"/>
  <c r="Z468"/>
  <c r="AI467"/>
  <c r="AH467"/>
  <c r="AG467"/>
  <c r="AF467"/>
  <c r="AE467"/>
  <c r="AD467"/>
  <c r="AC467"/>
  <c r="AB467"/>
  <c r="AA467"/>
  <c r="Z467"/>
  <c r="AI466"/>
  <c r="AH466"/>
  <c r="AG466"/>
  <c r="AF466"/>
  <c r="AE466"/>
  <c r="AD466"/>
  <c r="AC466"/>
  <c r="AB466"/>
  <c r="AA466"/>
  <c r="Z466"/>
  <c r="AI465"/>
  <c r="AH465"/>
  <c r="AG465"/>
  <c r="AF465"/>
  <c r="AE465"/>
  <c r="AD465"/>
  <c r="AC465"/>
  <c r="AB465"/>
  <c r="AA465"/>
  <c r="Z465"/>
  <c r="AI464"/>
  <c r="AH464"/>
  <c r="AG464"/>
  <c r="AF464"/>
  <c r="AE464"/>
  <c r="AD464"/>
  <c r="AC464"/>
  <c r="AB464"/>
  <c r="AA464"/>
  <c r="Z464"/>
  <c r="AI463"/>
  <c r="AH463"/>
  <c r="AG463"/>
  <c r="AF463"/>
  <c r="AE463"/>
  <c r="AD463"/>
  <c r="AC463"/>
  <c r="AB463"/>
  <c r="AA463"/>
  <c r="Z463"/>
  <c r="AI462"/>
  <c r="AH462"/>
  <c r="AG462"/>
  <c r="AF462"/>
  <c r="AE462"/>
  <c r="AD462"/>
  <c r="AC462"/>
  <c r="AB462"/>
  <c r="AA462"/>
  <c r="Z462"/>
  <c r="AI461"/>
  <c r="AH461"/>
  <c r="AG461"/>
  <c r="AF461"/>
  <c r="AE461"/>
  <c r="AD461"/>
  <c r="AC461"/>
  <c r="AB461"/>
  <c r="AA461"/>
  <c r="Z461"/>
  <c r="AI460"/>
  <c r="AH460"/>
  <c r="AG460"/>
  <c r="AF460"/>
  <c r="AE460"/>
  <c r="AD460"/>
  <c r="AC460"/>
  <c r="AB460"/>
  <c r="AA460"/>
  <c r="Z460"/>
  <c r="AI459"/>
  <c r="AH459"/>
  <c r="AG459"/>
  <c r="AF459"/>
  <c r="AE459"/>
  <c r="AD459"/>
  <c r="AC459"/>
  <c r="AB459"/>
  <c r="AA459"/>
  <c r="Z459"/>
  <c r="AI458"/>
  <c r="AH458"/>
  <c r="AG458"/>
  <c r="AF458"/>
  <c r="AE458"/>
  <c r="AD458"/>
  <c r="AC458"/>
  <c r="AB458"/>
  <c r="AA458"/>
  <c r="Z458"/>
  <c r="AI457"/>
  <c r="AH457"/>
  <c r="AG457"/>
  <c r="AF457"/>
  <c r="AE457"/>
  <c r="AD457"/>
  <c r="AC457"/>
  <c r="AB457"/>
  <c r="AA457"/>
  <c r="Z457"/>
  <c r="AI456"/>
  <c r="AH456"/>
  <c r="AG456"/>
  <c r="AF456"/>
  <c r="AE456"/>
  <c r="AD456"/>
  <c r="AC456"/>
  <c r="AB456"/>
  <c r="AA456"/>
  <c r="Z456"/>
  <c r="AI455"/>
  <c r="AH455"/>
  <c r="AG455"/>
  <c r="AF455"/>
  <c r="AE455"/>
  <c r="AD455"/>
  <c r="AC455"/>
  <c r="AB455"/>
  <c r="AA455"/>
  <c r="Z455"/>
  <c r="AI454"/>
  <c r="AH454"/>
  <c r="AG454"/>
  <c r="AF454"/>
  <c r="AE454"/>
  <c r="AD454"/>
  <c r="AC454"/>
  <c r="AB454"/>
  <c r="AA454"/>
  <c r="Z454"/>
  <c r="AI453"/>
  <c r="AH453"/>
  <c r="AG453"/>
  <c r="AF453"/>
  <c r="AE453"/>
  <c r="AD453"/>
  <c r="AC453"/>
  <c r="AB453"/>
  <c r="AA453"/>
  <c r="Z453"/>
  <c r="AI452"/>
  <c r="AH452"/>
  <c r="AG452"/>
  <c r="AF452"/>
  <c r="AE452"/>
  <c r="AD452"/>
  <c r="AC452"/>
  <c r="AB452"/>
  <c r="AA452"/>
  <c r="Z452"/>
  <c r="AI451"/>
  <c r="AH451"/>
  <c r="AG451"/>
  <c r="AF451"/>
  <c r="AE451"/>
  <c r="AD451"/>
  <c r="AC451"/>
  <c r="AB451"/>
  <c r="AA451"/>
  <c r="Z451"/>
  <c r="AI450"/>
  <c r="AH450"/>
  <c r="AG450"/>
  <c r="AF450"/>
  <c r="AE450"/>
  <c r="AD450"/>
  <c r="AC450"/>
  <c r="AB450"/>
  <c r="AA450"/>
  <c r="Z450"/>
  <c r="AI449"/>
  <c r="AH449"/>
  <c r="AG449"/>
  <c r="AF449"/>
  <c r="AE449"/>
  <c r="AD449"/>
  <c r="AC449"/>
  <c r="AB449"/>
  <c r="AA449"/>
  <c r="Z449"/>
  <c r="AI448"/>
  <c r="AH448"/>
  <c r="AG448"/>
  <c r="AF448"/>
  <c r="AE448"/>
  <c r="AD448"/>
  <c r="AC448"/>
  <c r="AB448"/>
  <c r="AA448"/>
  <c r="Z448"/>
  <c r="AI447"/>
  <c r="AH447"/>
  <c r="AG447"/>
  <c r="AF447"/>
  <c r="AE447"/>
  <c r="AD447"/>
  <c r="AC447"/>
  <c r="AB447"/>
  <c r="AA447"/>
  <c r="Z447"/>
  <c r="AI446"/>
  <c r="AH446"/>
  <c r="AG446"/>
  <c r="AF446"/>
  <c r="AE446"/>
  <c r="AD446"/>
  <c r="AC446"/>
  <c r="AB446"/>
  <c r="AA446"/>
  <c r="Z446"/>
  <c r="AI445"/>
  <c r="AH445"/>
  <c r="AG445"/>
  <c r="AF445"/>
  <c r="AE445"/>
  <c r="AD445"/>
  <c r="AC445"/>
  <c r="AB445"/>
  <c r="AA445"/>
  <c r="Z445"/>
  <c r="AI444"/>
  <c r="AH444"/>
  <c r="AG444"/>
  <c r="AF444"/>
  <c r="AE444"/>
  <c r="AD444"/>
  <c r="AC444"/>
  <c r="AB444"/>
  <c r="AA444"/>
  <c r="Z444"/>
  <c r="AI443"/>
  <c r="AH443"/>
  <c r="AG443"/>
  <c r="AF443"/>
  <c r="AE443"/>
  <c r="AD443"/>
  <c r="AC443"/>
  <c r="AB443"/>
  <c r="AA443"/>
  <c r="Z443"/>
  <c r="AI442"/>
  <c r="AH442"/>
  <c r="AG442"/>
  <c r="AF442"/>
  <c r="AE442"/>
  <c r="AD442"/>
  <c r="AC442"/>
  <c r="AB442"/>
  <c r="AA442"/>
  <c r="Z442"/>
  <c r="AI441"/>
  <c r="AH441"/>
  <c r="AG441"/>
  <c r="AF441"/>
  <c r="AE441"/>
  <c r="AD441"/>
  <c r="AC441"/>
  <c r="AB441"/>
  <c r="AA441"/>
  <c r="Z441"/>
  <c r="AI440"/>
  <c r="AH440"/>
  <c r="AG440"/>
  <c r="AF440"/>
  <c r="AE440"/>
  <c r="AD440"/>
  <c r="AC440"/>
  <c r="AB440"/>
  <c r="AA440"/>
  <c r="Z440"/>
  <c r="AI439"/>
  <c r="AH439"/>
  <c r="AG439"/>
  <c r="AF439"/>
  <c r="AE439"/>
  <c r="AD439"/>
  <c r="AC439"/>
  <c r="AB439"/>
  <c r="AA439"/>
  <c r="Z439"/>
  <c r="AI438"/>
  <c r="AH438"/>
  <c r="AG438"/>
  <c r="AF438"/>
  <c r="AE438"/>
  <c r="AD438"/>
  <c r="AC438"/>
  <c r="AB438"/>
  <c r="AA438"/>
  <c r="Z438"/>
  <c r="AI437"/>
  <c r="AH437"/>
  <c r="AG437"/>
  <c r="AF437"/>
  <c r="AE437"/>
  <c r="AD437"/>
  <c r="AC437"/>
  <c r="AB437"/>
  <c r="AA437"/>
  <c r="Z437"/>
  <c r="AI436"/>
  <c r="AH436"/>
  <c r="AG436"/>
  <c r="AF436"/>
  <c r="AE436"/>
  <c r="AD436"/>
  <c r="AC436"/>
  <c r="AB436"/>
  <c r="AA436"/>
  <c r="Z436"/>
  <c r="AI435"/>
  <c r="AH435"/>
  <c r="AG435"/>
  <c r="AF435"/>
  <c r="AE435"/>
  <c r="AD435"/>
  <c r="AC435"/>
  <c r="AB435"/>
  <c r="AA435"/>
  <c r="Z435"/>
  <c r="AI434"/>
  <c r="AH434"/>
  <c r="AG434"/>
  <c r="AF434"/>
  <c r="AE434"/>
  <c r="AD434"/>
  <c r="AC434"/>
  <c r="AB434"/>
  <c r="AA434"/>
  <c r="Z434"/>
  <c r="AI433"/>
  <c r="AH433"/>
  <c r="AG433"/>
  <c r="AF433"/>
  <c r="AE433"/>
  <c r="AD433"/>
  <c r="AC433"/>
  <c r="AB433"/>
  <c r="AA433"/>
  <c r="Z433"/>
  <c r="AI432"/>
  <c r="AH432"/>
  <c r="AG432"/>
  <c r="AF432"/>
  <c r="AE432"/>
  <c r="AD432"/>
  <c r="AC432"/>
  <c r="AB432"/>
  <c r="AA432"/>
  <c r="Z432"/>
  <c r="AI431"/>
  <c r="AH431"/>
  <c r="AG431"/>
  <c r="AF431"/>
  <c r="AE431"/>
  <c r="AD431"/>
  <c r="AC431"/>
  <c r="AB431"/>
  <c r="AA431"/>
  <c r="Z431"/>
  <c r="AI430"/>
  <c r="AH430"/>
  <c r="AG430"/>
  <c r="AF430"/>
  <c r="AE430"/>
  <c r="AD430"/>
  <c r="AC430"/>
  <c r="AB430"/>
  <c r="AA430"/>
  <c r="Z430"/>
  <c r="AI429"/>
  <c r="AH429"/>
  <c r="AG429"/>
  <c r="AF429"/>
  <c r="AE429"/>
  <c r="AD429"/>
  <c r="AC429"/>
  <c r="AB429"/>
  <c r="AA429"/>
  <c r="Z429"/>
  <c r="AI428"/>
  <c r="AH428"/>
  <c r="AG428"/>
  <c r="AF428"/>
  <c r="AE428"/>
  <c r="AD428"/>
  <c r="AC428"/>
  <c r="AB428"/>
  <c r="AA428"/>
  <c r="Z428"/>
  <c r="AI427"/>
  <c r="AH427"/>
  <c r="AG427"/>
  <c r="AF427"/>
  <c r="AE427"/>
  <c r="AD427"/>
  <c r="AC427"/>
  <c r="AB427"/>
  <c r="AA427"/>
  <c r="Z427"/>
  <c r="AI426"/>
  <c r="AH426"/>
  <c r="AG426"/>
  <c r="AF426"/>
  <c r="AE426"/>
  <c r="AD426"/>
  <c r="AC426"/>
  <c r="AB426"/>
  <c r="AA426"/>
  <c r="Z426"/>
  <c r="AI425"/>
  <c r="AH425"/>
  <c r="AG425"/>
  <c r="AF425"/>
  <c r="AE425"/>
  <c r="AD425"/>
  <c r="AC425"/>
  <c r="AB425"/>
  <c r="AA425"/>
  <c r="Z425"/>
  <c r="AI424"/>
  <c r="AH424"/>
  <c r="AG424"/>
  <c r="AF424"/>
  <c r="AE424"/>
  <c r="AD424"/>
  <c r="AC424"/>
  <c r="AB424"/>
  <c r="AA424"/>
  <c r="Z424"/>
  <c r="AI423"/>
  <c r="AH423"/>
  <c r="AG423"/>
  <c r="AF423"/>
  <c r="AE423"/>
  <c r="AD423"/>
  <c r="AC423"/>
  <c r="AB423"/>
  <c r="AA423"/>
  <c r="Z423"/>
  <c r="AI422"/>
  <c r="AH422"/>
  <c r="AG422"/>
  <c r="AF422"/>
  <c r="AE422"/>
  <c r="AD422"/>
  <c r="AC422"/>
  <c r="AB422"/>
  <c r="AA422"/>
  <c r="Z422"/>
  <c r="AI421"/>
  <c r="AH421"/>
  <c r="AG421"/>
  <c r="AF421"/>
  <c r="AE421"/>
  <c r="AD421"/>
  <c r="AC421"/>
  <c r="AB421"/>
  <c r="AA421"/>
  <c r="Z421"/>
  <c r="AI420"/>
  <c r="AH420"/>
  <c r="AG420"/>
  <c r="AF420"/>
  <c r="AE420"/>
  <c r="AD420"/>
  <c r="AC420"/>
  <c r="AB420"/>
  <c r="AA420"/>
  <c r="Z420"/>
  <c r="AI419"/>
  <c r="AH419"/>
  <c r="AG419"/>
  <c r="AF419"/>
  <c r="AE419"/>
  <c r="AD419"/>
  <c r="AC419"/>
  <c r="AB419"/>
  <c r="AA419"/>
  <c r="Z419"/>
  <c r="AI418"/>
  <c r="AH418"/>
  <c r="AG418"/>
  <c r="AF418"/>
  <c r="AE418"/>
  <c r="AD418"/>
  <c r="AC418"/>
  <c r="AB418"/>
  <c r="AA418"/>
  <c r="Z418"/>
  <c r="AI417"/>
  <c r="AH417"/>
  <c r="AG417"/>
  <c r="AF417"/>
  <c r="AE417"/>
  <c r="AD417"/>
  <c r="AC417"/>
  <c r="AB417"/>
  <c r="AA417"/>
  <c r="Z417"/>
  <c r="AI416"/>
  <c r="AH416"/>
  <c r="AG416"/>
  <c r="AF416"/>
  <c r="AE416"/>
  <c r="AD416"/>
  <c r="AC416"/>
  <c r="AB416"/>
  <c r="AA416"/>
  <c r="Z416"/>
  <c r="AI415"/>
  <c r="AH415"/>
  <c r="AG415"/>
  <c r="AF415"/>
  <c r="AE415"/>
  <c r="AD415"/>
  <c r="AC415"/>
  <c r="AB415"/>
  <c r="AA415"/>
  <c r="Z415"/>
  <c r="AI414"/>
  <c r="AH414"/>
  <c r="AG414"/>
  <c r="AF414"/>
  <c r="AE414"/>
  <c r="AD414"/>
  <c r="AC414"/>
  <c r="AB414"/>
  <c r="AA414"/>
  <c r="Z414"/>
  <c r="AI413"/>
  <c r="AH413"/>
  <c r="AG413"/>
  <c r="AF413"/>
  <c r="AE413"/>
  <c r="AD413"/>
  <c r="AC413"/>
  <c r="AB413"/>
  <c r="AA413"/>
  <c r="Z413"/>
  <c r="AI412"/>
  <c r="AH412"/>
  <c r="AG412"/>
  <c r="AF412"/>
  <c r="AE412"/>
  <c r="AD412"/>
  <c r="AC412"/>
  <c r="AB412"/>
  <c r="AA412"/>
  <c r="Z412"/>
  <c r="AI411"/>
  <c r="AH411"/>
  <c r="AG411"/>
  <c r="AF411"/>
  <c r="AE411"/>
  <c r="AD411"/>
  <c r="AC411"/>
  <c r="AB411"/>
  <c r="AA411"/>
  <c r="Z411"/>
  <c r="AI410"/>
  <c r="AH410"/>
  <c r="AG410"/>
  <c r="AF410"/>
  <c r="AE410"/>
  <c r="AD410"/>
  <c r="AC410"/>
  <c r="AB410"/>
  <c r="AA410"/>
  <c r="Z410"/>
  <c r="AI409"/>
  <c r="AH409"/>
  <c r="AG409"/>
  <c r="AF409"/>
  <c r="AE409"/>
  <c r="AD409"/>
  <c r="AC409"/>
  <c r="AB409"/>
  <c r="AA409"/>
  <c r="Z409"/>
  <c r="AI408"/>
  <c r="AH408"/>
  <c r="AG408"/>
  <c r="AF408"/>
  <c r="AE408"/>
  <c r="AD408"/>
  <c r="AC408"/>
  <c r="AB408"/>
  <c r="AA408"/>
  <c r="Z408"/>
  <c r="AI407"/>
  <c r="AH407"/>
  <c r="AG407"/>
  <c r="AF407"/>
  <c r="AE407"/>
  <c r="AD407"/>
  <c r="AC407"/>
  <c r="AB407"/>
  <c r="AA407"/>
  <c r="Z407"/>
  <c r="AI406"/>
  <c r="AH406"/>
  <c r="AG406"/>
  <c r="AF406"/>
  <c r="AE406"/>
  <c r="AD406"/>
  <c r="AC406"/>
  <c r="AB406"/>
  <c r="AA406"/>
  <c r="Z406"/>
  <c r="AI405"/>
  <c r="AH405"/>
  <c r="AG405"/>
  <c r="AF405"/>
  <c r="AE405"/>
  <c r="AD405"/>
  <c r="AC405"/>
  <c r="AB405"/>
  <c r="AA405"/>
  <c r="Z405"/>
  <c r="AI404"/>
  <c r="AH404"/>
  <c r="AG404"/>
  <c r="AF404"/>
  <c r="AE404"/>
  <c r="AD404"/>
  <c r="AC404"/>
  <c r="AB404"/>
  <c r="AA404"/>
  <c r="Z404"/>
  <c r="AI403"/>
  <c r="AH403"/>
  <c r="AG403"/>
  <c r="AF403"/>
  <c r="AE403"/>
  <c r="AD403"/>
  <c r="AC403"/>
  <c r="AB403"/>
  <c r="AA403"/>
  <c r="Z403"/>
  <c r="AI402"/>
  <c r="AH402"/>
  <c r="AG402"/>
  <c r="AF402"/>
  <c r="AE402"/>
  <c r="AD402"/>
  <c r="AC402"/>
  <c r="AB402"/>
  <c r="AA402"/>
  <c r="Z402"/>
  <c r="AI401"/>
  <c r="AH401"/>
  <c r="AG401"/>
  <c r="AF401"/>
  <c r="AE401"/>
  <c r="AD401"/>
  <c r="AC401"/>
  <c r="AB401"/>
  <c r="AA401"/>
  <c r="Z401"/>
  <c r="AI400"/>
  <c r="AH400"/>
  <c r="AG400"/>
  <c r="AF400"/>
  <c r="AE400"/>
  <c r="AD400"/>
  <c r="AC400"/>
  <c r="AB400"/>
  <c r="AA400"/>
  <c r="Z400"/>
  <c r="AI399"/>
  <c r="AH399"/>
  <c r="AG399"/>
  <c r="AF399"/>
  <c r="AE399"/>
  <c r="AD399"/>
  <c r="AC399"/>
  <c r="AB399"/>
  <c r="AA399"/>
  <c r="Z399"/>
  <c r="AI398"/>
  <c r="AH398"/>
  <c r="AG398"/>
  <c r="AF398"/>
  <c r="AE398"/>
  <c r="AD398"/>
  <c r="AC398"/>
  <c r="AB398"/>
  <c r="AA398"/>
  <c r="Z398"/>
  <c r="AI397"/>
  <c r="AH397"/>
  <c r="AG397"/>
  <c r="AF397"/>
  <c r="AE397"/>
  <c r="AD397"/>
  <c r="AC397"/>
  <c r="AB397"/>
  <c r="AA397"/>
  <c r="Z397"/>
  <c r="AI396"/>
  <c r="AH396"/>
  <c r="AG396"/>
  <c r="AF396"/>
  <c r="AE396"/>
  <c r="AD396"/>
  <c r="AC396"/>
  <c r="AB396"/>
  <c r="AA396"/>
  <c r="Z396"/>
  <c r="AI395"/>
  <c r="AH395"/>
  <c r="AG395"/>
  <c r="AF395"/>
  <c r="AE395"/>
  <c r="AD395"/>
  <c r="AC395"/>
  <c r="AB395"/>
  <c r="AA395"/>
  <c r="Z395"/>
  <c r="AI394"/>
  <c r="AH394"/>
  <c r="AG394"/>
  <c r="AF394"/>
  <c r="AE394"/>
  <c r="AD394"/>
  <c r="AC394"/>
  <c r="AB394"/>
  <c r="AA394"/>
  <c r="Z394"/>
  <c r="AI393"/>
  <c r="AH393"/>
  <c r="AG393"/>
  <c r="AF393"/>
  <c r="AE393"/>
  <c r="AD393"/>
  <c r="AC393"/>
  <c r="AB393"/>
  <c r="AA393"/>
  <c r="Z393"/>
  <c r="AI392"/>
  <c r="AH392"/>
  <c r="AG392"/>
  <c r="AF392"/>
  <c r="AE392"/>
  <c r="AD392"/>
  <c r="AC392"/>
  <c r="AB392"/>
  <c r="AA392"/>
  <c r="Z392"/>
  <c r="AI391"/>
  <c r="AH391"/>
  <c r="AG391"/>
  <c r="AF391"/>
  <c r="AE391"/>
  <c r="AD391"/>
  <c r="AC391"/>
  <c r="AB391"/>
  <c r="AA391"/>
  <c r="Z391"/>
  <c r="AI390"/>
  <c r="AH390"/>
  <c r="AG390"/>
  <c r="AF390"/>
  <c r="AE390"/>
  <c r="AD390"/>
  <c r="AC390"/>
  <c r="AB390"/>
  <c r="AA390"/>
  <c r="Z390"/>
  <c r="AI389"/>
  <c r="AH389"/>
  <c r="AG389"/>
  <c r="AF389"/>
  <c r="AE389"/>
  <c r="AD389"/>
  <c r="AC389"/>
  <c r="AB389"/>
  <c r="AA389"/>
  <c r="Z389"/>
  <c r="AI388"/>
  <c r="AH388"/>
  <c r="AG388"/>
  <c r="AF388"/>
  <c r="AE388"/>
  <c r="AD388"/>
  <c r="AC388"/>
  <c r="AB388"/>
  <c r="AA388"/>
  <c r="Z388"/>
  <c r="AI387"/>
  <c r="AH387"/>
  <c r="AG387"/>
  <c r="AF387"/>
  <c r="AE387"/>
  <c r="AD387"/>
  <c r="AC387"/>
  <c r="AB387"/>
  <c r="AA387"/>
  <c r="Z387"/>
  <c r="AI386"/>
  <c r="AH386"/>
  <c r="AG386"/>
  <c r="AF386"/>
  <c r="AE386"/>
  <c r="AD386"/>
  <c r="AC386"/>
  <c r="AB386"/>
  <c r="AA386"/>
  <c r="Z386"/>
  <c r="AI385"/>
  <c r="AH385"/>
  <c r="AG385"/>
  <c r="AF385"/>
  <c r="AE385"/>
  <c r="AD385"/>
  <c r="AC385"/>
  <c r="AB385"/>
  <c r="AA385"/>
  <c r="Z385"/>
  <c r="AI384"/>
  <c r="AH384"/>
  <c r="AG384"/>
  <c r="AF384"/>
  <c r="AE384"/>
  <c r="AD384"/>
  <c r="AC384"/>
  <c r="AB384"/>
  <c r="AA384"/>
  <c r="Z384"/>
  <c r="AI383"/>
  <c r="AH383"/>
  <c r="AG383"/>
  <c r="AF383"/>
  <c r="AE383"/>
  <c r="AD383"/>
  <c r="AC383"/>
  <c r="AB383"/>
  <c r="AA383"/>
  <c r="Z383"/>
  <c r="AI382"/>
  <c r="AH382"/>
  <c r="AG382"/>
  <c r="AF382"/>
  <c r="AE382"/>
  <c r="AD382"/>
  <c r="AC382"/>
  <c r="AB382"/>
  <c r="AA382"/>
  <c r="Z382"/>
  <c r="AI381"/>
  <c r="AH381"/>
  <c r="AG381"/>
  <c r="AF381"/>
  <c r="AE381"/>
  <c r="AD381"/>
  <c r="AC381"/>
  <c r="AB381"/>
  <c r="AA381"/>
  <c r="Z381"/>
  <c r="AI380"/>
  <c r="AH380"/>
  <c r="AG380"/>
  <c r="AF380"/>
  <c r="AE380"/>
  <c r="AD380"/>
  <c r="AC380"/>
  <c r="AB380"/>
  <c r="AA380"/>
  <c r="Z380"/>
  <c r="AI379"/>
  <c r="AH379"/>
  <c r="AG379"/>
  <c r="AF379"/>
  <c r="AE379"/>
  <c r="AD379"/>
  <c r="AC379"/>
  <c r="AB379"/>
  <c r="AA379"/>
  <c r="Z379"/>
  <c r="AI378"/>
  <c r="AH378"/>
  <c r="AG378"/>
  <c r="AF378"/>
  <c r="AE378"/>
  <c r="AD378"/>
  <c r="AC378"/>
  <c r="AB378"/>
  <c r="AA378"/>
  <c r="Z378"/>
  <c r="AI377"/>
  <c r="AH377"/>
  <c r="AG377"/>
  <c r="AF377"/>
  <c r="AE377"/>
  <c r="AD377"/>
  <c r="AC377"/>
  <c r="AB377"/>
  <c r="AA377"/>
  <c r="Z377"/>
  <c r="AI376"/>
  <c r="AH376"/>
  <c r="AG376"/>
  <c r="AF376"/>
  <c r="AE376"/>
  <c r="AD376"/>
  <c r="AC376"/>
  <c r="AB376"/>
  <c r="AA376"/>
  <c r="Z376"/>
  <c r="AI375"/>
  <c r="AH375"/>
  <c r="AG375"/>
  <c r="AF375"/>
  <c r="AE375"/>
  <c r="AD375"/>
  <c r="AC375"/>
  <c r="AB375"/>
  <c r="AA375"/>
  <c r="Z375"/>
  <c r="AI374"/>
  <c r="AH374"/>
  <c r="AG374"/>
  <c r="AF374"/>
  <c r="AE374"/>
  <c r="AD374"/>
  <c r="AC374"/>
  <c r="AB374"/>
  <c r="AA374"/>
  <c r="Z374"/>
  <c r="AI373"/>
  <c r="AH373"/>
  <c r="AG373"/>
  <c r="AF373"/>
  <c r="AE373"/>
  <c r="AD373"/>
  <c r="AC373"/>
  <c r="AB373"/>
  <c r="AA373"/>
  <c r="Z373"/>
  <c r="AI372"/>
  <c r="AH372"/>
  <c r="AG372"/>
  <c r="AF372"/>
  <c r="AE372"/>
  <c r="AD372"/>
  <c r="AC372"/>
  <c r="AB372"/>
  <c r="AA372"/>
  <c r="Z372"/>
  <c r="AI371"/>
  <c r="AH371"/>
  <c r="AG371"/>
  <c r="AF371"/>
  <c r="AE371"/>
  <c r="AD371"/>
  <c r="AC371"/>
  <c r="AB371"/>
  <c r="AA371"/>
  <c r="Z371"/>
  <c r="AI370"/>
  <c r="AH370"/>
  <c r="AG370"/>
  <c r="AF370"/>
  <c r="AE370"/>
  <c r="AD370"/>
  <c r="AC370"/>
  <c r="AB370"/>
  <c r="AA370"/>
  <c r="Z370"/>
  <c r="AI369"/>
  <c r="AH369"/>
  <c r="AG369"/>
  <c r="AF369"/>
  <c r="AE369"/>
  <c r="AD369"/>
  <c r="AC369"/>
  <c r="AB369"/>
  <c r="AA369"/>
  <c r="Z369"/>
  <c r="AI368"/>
  <c r="AH368"/>
  <c r="AG368"/>
  <c r="AF368"/>
  <c r="AE368"/>
  <c r="AD368"/>
  <c r="AC368"/>
  <c r="AB368"/>
  <c r="AA368"/>
  <c r="Z368"/>
  <c r="AI367"/>
  <c r="AH367"/>
  <c r="AG367"/>
  <c r="AF367"/>
  <c r="AE367"/>
  <c r="AD367"/>
  <c r="AC367"/>
  <c r="AB367"/>
  <c r="AA367"/>
  <c r="Z367"/>
  <c r="AI366"/>
  <c r="AH366"/>
  <c r="AG366"/>
  <c r="AF366"/>
  <c r="AE366"/>
  <c r="AD366"/>
  <c r="AC366"/>
  <c r="AB366"/>
  <c r="AA366"/>
  <c r="Z366"/>
  <c r="AI365"/>
  <c r="AH365"/>
  <c r="AG365"/>
  <c r="AF365"/>
  <c r="AE365"/>
  <c r="AD365"/>
  <c r="AC365"/>
  <c r="AB365"/>
  <c r="AA365"/>
  <c r="Z365"/>
  <c r="AI364"/>
  <c r="AH364"/>
  <c r="AG364"/>
  <c r="AF364"/>
  <c r="AE364"/>
  <c r="AD364"/>
  <c r="AC364"/>
  <c r="AB364"/>
  <c r="AA364"/>
  <c r="Z364"/>
  <c r="AI363"/>
  <c r="AH363"/>
  <c r="AG363"/>
  <c r="AF363"/>
  <c r="AE363"/>
  <c r="AD363"/>
  <c r="AC363"/>
  <c r="AB363"/>
  <c r="AA363"/>
  <c r="Z363"/>
  <c r="AI362"/>
  <c r="AH362"/>
  <c r="AG362"/>
  <c r="AF362"/>
  <c r="AE362"/>
  <c r="AD362"/>
  <c r="AC362"/>
  <c r="AB362"/>
  <c r="AA362"/>
  <c r="Z362"/>
  <c r="AI361"/>
  <c r="AH361"/>
  <c r="AG361"/>
  <c r="AF361"/>
  <c r="AE361"/>
  <c r="AD361"/>
  <c r="AC361"/>
  <c r="AB361"/>
  <c r="AA361"/>
  <c r="Z361"/>
  <c r="AI360"/>
  <c r="AH360"/>
  <c r="AG360"/>
  <c r="AF360"/>
  <c r="AE360"/>
  <c r="AD360"/>
  <c r="AC360"/>
  <c r="AB360"/>
  <c r="AA360"/>
  <c r="Z360"/>
  <c r="AI359"/>
  <c r="AH359"/>
  <c r="AG359"/>
  <c r="AF359"/>
  <c r="AE359"/>
  <c r="AD359"/>
  <c r="AC359"/>
  <c r="AB359"/>
  <c r="AA359"/>
  <c r="Z359"/>
  <c r="AI358"/>
  <c r="AH358"/>
  <c r="AG358"/>
  <c r="AF358"/>
  <c r="AE358"/>
  <c r="AD358"/>
  <c r="AC358"/>
  <c r="AB358"/>
  <c r="AA358"/>
  <c r="Z358"/>
  <c r="AI357"/>
  <c r="AH357"/>
  <c r="AG357"/>
  <c r="AF357"/>
  <c r="AE357"/>
  <c r="AD357"/>
  <c r="AC357"/>
  <c r="AB357"/>
  <c r="AA357"/>
  <c r="Z357"/>
  <c r="AI356"/>
  <c r="AH356"/>
  <c r="AG356"/>
  <c r="AF356"/>
  <c r="AE356"/>
  <c r="AD356"/>
  <c r="AC356"/>
  <c r="AB356"/>
  <c r="AA356"/>
  <c r="Z356"/>
  <c r="AI355"/>
  <c r="AH355"/>
  <c r="AG355"/>
  <c r="AF355"/>
  <c r="AE355"/>
  <c r="AD355"/>
  <c r="AC355"/>
  <c r="AB355"/>
  <c r="AA355"/>
  <c r="Z355"/>
  <c r="AI354"/>
  <c r="AH354"/>
  <c r="AG354"/>
  <c r="AF354"/>
  <c r="AE354"/>
  <c r="AD354"/>
  <c r="AC354"/>
  <c r="AB354"/>
  <c r="AA354"/>
  <c r="Z354"/>
  <c r="AI353"/>
  <c r="AH353"/>
  <c r="AG353"/>
  <c r="AF353"/>
  <c r="AE353"/>
  <c r="AD353"/>
  <c r="AC353"/>
  <c r="AB353"/>
  <c r="AA353"/>
  <c r="Z353"/>
  <c r="AI352"/>
  <c r="AH352"/>
  <c r="AG352"/>
  <c r="AF352"/>
  <c r="AE352"/>
  <c r="AD352"/>
  <c r="AC352"/>
  <c r="AB352"/>
  <c r="AA352"/>
  <c r="Z352"/>
  <c r="AI351"/>
  <c r="AH351"/>
  <c r="AG351"/>
  <c r="AF351"/>
  <c r="AE351"/>
  <c r="AD351"/>
  <c r="AC351"/>
  <c r="AB351"/>
  <c r="AA351"/>
  <c r="Z351"/>
  <c r="AI350"/>
  <c r="AH350"/>
  <c r="AG350"/>
  <c r="AF350"/>
  <c r="AE350"/>
  <c r="AD350"/>
  <c r="AC350"/>
  <c r="AB350"/>
  <c r="AA350"/>
  <c r="Z350"/>
  <c r="AI349"/>
  <c r="AH349"/>
  <c r="AG349"/>
  <c r="AF349"/>
  <c r="AE349"/>
  <c r="AD349"/>
  <c r="AC349"/>
  <c r="AB349"/>
  <c r="AA349"/>
  <c r="Z349"/>
  <c r="AI348"/>
  <c r="AH348"/>
  <c r="AG348"/>
  <c r="AF348"/>
  <c r="AE348"/>
  <c r="AD348"/>
  <c r="AC348"/>
  <c r="AB348"/>
  <c r="AA348"/>
  <c r="Z348"/>
  <c r="AI347"/>
  <c r="AH347"/>
  <c r="AG347"/>
  <c r="AF347"/>
  <c r="AE347"/>
  <c r="AD347"/>
  <c r="AC347"/>
  <c r="AB347"/>
  <c r="AA347"/>
  <c r="Z347"/>
  <c r="AI346"/>
  <c r="AH346"/>
  <c r="AG346"/>
  <c r="AF346"/>
  <c r="AE346"/>
  <c r="AD346"/>
  <c r="AC346"/>
  <c r="AB346"/>
  <c r="AA346"/>
  <c r="Z346"/>
  <c r="AI345"/>
  <c r="AH345"/>
  <c r="AG345"/>
  <c r="AF345"/>
  <c r="AE345"/>
  <c r="AD345"/>
  <c r="AC345"/>
  <c r="AB345"/>
  <c r="AA345"/>
  <c r="Z345"/>
  <c r="AI344"/>
  <c r="AH344"/>
  <c r="AG344"/>
  <c r="AF344"/>
  <c r="AE344"/>
  <c r="AD344"/>
  <c r="AC344"/>
  <c r="AB344"/>
  <c r="AA344"/>
  <c r="Z344"/>
  <c r="AI343"/>
  <c r="AH343"/>
  <c r="AG343"/>
  <c r="AF343"/>
  <c r="AE343"/>
  <c r="AD343"/>
  <c r="AC343"/>
  <c r="AB343"/>
  <c r="AA343"/>
  <c r="Z343"/>
  <c r="AI342"/>
  <c r="AH342"/>
  <c r="AG342"/>
  <c r="AF342"/>
  <c r="AE342"/>
  <c r="AD342"/>
  <c r="AC342"/>
  <c r="AB342"/>
  <c r="AA342"/>
  <c r="Z342"/>
  <c r="AI341"/>
  <c r="AH341"/>
  <c r="AG341"/>
  <c r="AF341"/>
  <c r="AE341"/>
  <c r="AD341"/>
  <c r="AC341"/>
  <c r="AB341"/>
  <c r="AA341"/>
  <c r="Z341"/>
  <c r="AI340"/>
  <c r="AH340"/>
  <c r="AG340"/>
  <c r="AF340"/>
  <c r="AE340"/>
  <c r="AD340"/>
  <c r="AC340"/>
  <c r="AB340"/>
  <c r="AA340"/>
  <c r="Z340"/>
  <c r="AI339"/>
  <c r="AH339"/>
  <c r="AG339"/>
  <c r="AF339"/>
  <c r="AE339"/>
  <c r="AD339"/>
  <c r="AC339"/>
  <c r="AB339"/>
  <c r="AA339"/>
  <c r="Z339"/>
  <c r="AI338"/>
  <c r="AH338"/>
  <c r="AG338"/>
  <c r="AF338"/>
  <c r="AE338"/>
  <c r="AD338"/>
  <c r="AC338"/>
  <c r="AB338"/>
  <c r="AA338"/>
  <c r="Z338"/>
  <c r="AI337"/>
  <c r="AH337"/>
  <c r="AG337"/>
  <c r="AF337"/>
  <c r="AE337"/>
  <c r="AD337"/>
  <c r="AC337"/>
  <c r="AB337"/>
  <c r="AA337"/>
  <c r="Z337"/>
  <c r="AI336"/>
  <c r="AH336"/>
  <c r="AG336"/>
  <c r="AF336"/>
  <c r="AE336"/>
  <c r="AD336"/>
  <c r="AC336"/>
  <c r="AB336"/>
  <c r="AA336"/>
  <c r="Z336"/>
  <c r="AI335"/>
  <c r="AH335"/>
  <c r="AG335"/>
  <c r="AF335"/>
  <c r="AE335"/>
  <c r="AD335"/>
  <c r="AC335"/>
  <c r="AB335"/>
  <c r="AA335"/>
  <c r="Z335"/>
  <c r="AI334"/>
  <c r="AH334"/>
  <c r="AG334"/>
  <c r="AF334"/>
  <c r="AE334"/>
  <c r="AD334"/>
  <c r="AC334"/>
  <c r="AB334"/>
  <c r="AA334"/>
  <c r="Z334"/>
  <c r="AI333"/>
  <c r="AH333"/>
  <c r="AG333"/>
  <c r="AF333"/>
  <c r="AE333"/>
  <c r="AD333"/>
  <c r="AC333"/>
  <c r="AB333"/>
  <c r="AA333"/>
  <c r="Z333"/>
  <c r="AI332"/>
  <c r="AH332"/>
  <c r="AG332"/>
  <c r="AF332"/>
  <c r="AE332"/>
  <c r="AD332"/>
  <c r="AC332"/>
  <c r="AB332"/>
  <c r="AA332"/>
  <c r="Z332"/>
  <c r="AI331"/>
  <c r="AH331"/>
  <c r="AG331"/>
  <c r="AF331"/>
  <c r="AE331"/>
  <c r="AD331"/>
  <c r="AC331"/>
  <c r="AB331"/>
  <c r="AA331"/>
  <c r="Z331"/>
  <c r="AI330"/>
  <c r="AH330"/>
  <c r="AG330"/>
  <c r="AF330"/>
  <c r="AE330"/>
  <c r="AD330"/>
  <c r="AC330"/>
  <c r="AB330"/>
  <c r="AA330"/>
  <c r="Z330"/>
  <c r="AI329"/>
  <c r="AH329"/>
  <c r="AG329"/>
  <c r="AF329"/>
  <c r="AE329"/>
  <c r="AD329"/>
  <c r="AC329"/>
  <c r="AB329"/>
  <c r="AA329"/>
  <c r="Z329"/>
  <c r="AI328"/>
  <c r="AH328"/>
  <c r="AG328"/>
  <c r="AF328"/>
  <c r="AE328"/>
  <c r="AD328"/>
  <c r="AC328"/>
  <c r="AB328"/>
  <c r="AA328"/>
  <c r="Z328"/>
  <c r="AI327"/>
  <c r="AH327"/>
  <c r="AG327"/>
  <c r="AF327"/>
  <c r="AE327"/>
  <c r="AD327"/>
  <c r="AC327"/>
  <c r="AB327"/>
  <c r="AA327"/>
  <c r="Z327"/>
  <c r="AI326"/>
  <c r="AH326"/>
  <c r="AG326"/>
  <c r="AF326"/>
  <c r="AE326"/>
  <c r="AD326"/>
  <c r="AC326"/>
  <c r="AB326"/>
  <c r="AA326"/>
  <c r="Z326"/>
  <c r="AI325"/>
  <c r="AH325"/>
  <c r="AG325"/>
  <c r="AF325"/>
  <c r="AE325"/>
  <c r="AD325"/>
  <c r="AC325"/>
  <c r="AB325"/>
  <c r="AA325"/>
  <c r="Z325"/>
  <c r="AI324"/>
  <c r="AH324"/>
  <c r="AG324"/>
  <c r="AF324"/>
  <c r="AE324"/>
  <c r="AD324"/>
  <c r="AC324"/>
  <c r="AB324"/>
  <c r="AA324"/>
  <c r="Z324"/>
  <c r="AI323"/>
  <c r="AH323"/>
  <c r="AG323"/>
  <c r="AF323"/>
  <c r="AE323"/>
  <c r="AD323"/>
  <c r="AC323"/>
  <c r="AB323"/>
  <c r="AA323"/>
  <c r="Z323"/>
  <c r="AI322"/>
  <c r="AH322"/>
  <c r="AG322"/>
  <c r="AF322"/>
  <c r="AE322"/>
  <c r="AD322"/>
  <c r="AC322"/>
  <c r="AB322"/>
  <c r="AA322"/>
  <c r="Z322"/>
  <c r="AI321"/>
  <c r="AH321"/>
  <c r="AG321"/>
  <c r="AF321"/>
  <c r="AE321"/>
  <c r="AD321"/>
  <c r="AC321"/>
  <c r="AB321"/>
  <c r="AA321"/>
  <c r="Z321"/>
  <c r="AI320"/>
  <c r="AH320"/>
  <c r="AG320"/>
  <c r="AF320"/>
  <c r="AE320"/>
  <c r="AD320"/>
  <c r="AC320"/>
  <c r="AB320"/>
  <c r="AA320"/>
  <c r="Z320"/>
  <c r="AI319"/>
  <c r="AH319"/>
  <c r="AG319"/>
  <c r="AF319"/>
  <c r="AE319"/>
  <c r="AD319"/>
  <c r="AC319"/>
  <c r="AB319"/>
  <c r="AA319"/>
  <c r="Z319"/>
  <c r="AI318"/>
  <c r="AH318"/>
  <c r="AG318"/>
  <c r="AF318"/>
  <c r="AE318"/>
  <c r="AD318"/>
  <c r="AC318"/>
  <c r="AB318"/>
  <c r="AA318"/>
  <c r="Z318"/>
  <c r="AI317"/>
  <c r="AH317"/>
  <c r="AG317"/>
  <c r="AF317"/>
  <c r="AE317"/>
  <c r="AD317"/>
  <c r="AC317"/>
  <c r="AB317"/>
  <c r="AA317"/>
  <c r="Z317"/>
  <c r="AI316"/>
  <c r="AH316"/>
  <c r="AG316"/>
  <c r="AF316"/>
  <c r="AE316"/>
  <c r="AD316"/>
  <c r="AC316"/>
  <c r="AB316"/>
  <c r="AA316"/>
  <c r="Z316"/>
  <c r="AI315"/>
  <c r="AH315"/>
  <c r="AG315"/>
  <c r="AF315"/>
  <c r="AE315"/>
  <c r="AD315"/>
  <c r="AC315"/>
  <c r="AB315"/>
  <c r="AA315"/>
  <c r="Z315"/>
  <c r="AI314"/>
  <c r="AH314"/>
  <c r="AG314"/>
  <c r="AF314"/>
  <c r="AE314"/>
  <c r="AD314"/>
  <c r="AC314"/>
  <c r="AB314"/>
  <c r="AA314"/>
  <c r="Z314"/>
  <c r="AI313"/>
  <c r="AH313"/>
  <c r="AG313"/>
  <c r="AF313"/>
  <c r="AE313"/>
  <c r="AD313"/>
  <c r="AC313"/>
  <c r="AB313"/>
  <c r="AA313"/>
  <c r="Z313"/>
  <c r="AI312"/>
  <c r="AH312"/>
  <c r="AG312"/>
  <c r="AF312"/>
  <c r="AE312"/>
  <c r="AD312"/>
  <c r="AC312"/>
  <c r="AB312"/>
  <c r="AA312"/>
  <c r="Z312"/>
  <c r="AI311"/>
  <c r="AH311"/>
  <c r="AG311"/>
  <c r="AF311"/>
  <c r="AE311"/>
  <c r="AD311"/>
  <c r="AC311"/>
  <c r="AB311"/>
  <c r="AA311"/>
  <c r="Z311"/>
  <c r="AI310"/>
  <c r="AH310"/>
  <c r="AG310"/>
  <c r="AF310"/>
  <c r="AE310"/>
  <c r="AD310"/>
  <c r="AC310"/>
  <c r="AB310"/>
  <c r="AA310"/>
  <c r="Z310"/>
  <c r="AI309"/>
  <c r="AH309"/>
  <c r="AG309"/>
  <c r="AF309"/>
  <c r="AE309"/>
  <c r="AD309"/>
  <c r="AC309"/>
  <c r="AB309"/>
  <c r="AA309"/>
  <c r="Z309"/>
  <c r="AI308"/>
  <c r="AH308"/>
  <c r="AG308"/>
  <c r="AF308"/>
  <c r="AE308"/>
  <c r="AD308"/>
  <c r="AC308"/>
  <c r="AB308"/>
  <c r="AA308"/>
  <c r="Z308"/>
  <c r="AI307"/>
  <c r="AH307"/>
  <c r="AG307"/>
  <c r="AF307"/>
  <c r="AE307"/>
  <c r="AD307"/>
  <c r="AC307"/>
  <c r="AB307"/>
  <c r="AA307"/>
  <c r="Z307"/>
  <c r="AI306"/>
  <c r="AH306"/>
  <c r="AG306"/>
  <c r="AF306"/>
  <c r="AE306"/>
  <c r="AD306"/>
  <c r="AC306"/>
  <c r="AB306"/>
  <c r="AA306"/>
  <c r="Z306"/>
  <c r="AI305"/>
  <c r="AH305"/>
  <c r="AG305"/>
  <c r="AF305"/>
  <c r="AE305"/>
  <c r="AD305"/>
  <c r="AC305"/>
  <c r="AB305"/>
  <c r="AA305"/>
  <c r="Z305"/>
  <c r="AI304"/>
  <c r="AH304"/>
  <c r="AG304"/>
  <c r="AF304"/>
  <c r="AE304"/>
  <c r="AD304"/>
  <c r="AC304"/>
  <c r="AB304"/>
  <c r="AA304"/>
  <c r="Z304"/>
  <c r="AI303"/>
  <c r="AH303"/>
  <c r="AG303"/>
  <c r="AF303"/>
  <c r="AE303"/>
  <c r="AD303"/>
  <c r="AC303"/>
  <c r="AB303"/>
  <c r="AA303"/>
  <c r="Z303"/>
  <c r="AI302"/>
  <c r="AH302"/>
  <c r="AG302"/>
  <c r="AF302"/>
  <c r="AE302"/>
  <c r="AD302"/>
  <c r="AC302"/>
  <c r="AB302"/>
  <c r="AA302"/>
  <c r="Z302"/>
  <c r="AI301"/>
  <c r="AH301"/>
  <c r="AG301"/>
  <c r="AF301"/>
  <c r="AE301"/>
  <c r="AD301"/>
  <c r="AC301"/>
  <c r="AB301"/>
  <c r="AA301"/>
  <c r="Z301"/>
  <c r="AI300"/>
  <c r="AH300"/>
  <c r="AG300"/>
  <c r="AF300"/>
  <c r="AE300"/>
  <c r="AD300"/>
  <c r="AC300"/>
  <c r="AB300"/>
  <c r="AA300"/>
  <c r="Z300"/>
  <c r="AI299"/>
  <c r="AH299"/>
  <c r="AG299"/>
  <c r="AF299"/>
  <c r="AE299"/>
  <c r="AD299"/>
  <c r="AC299"/>
  <c r="AB299"/>
  <c r="AA299"/>
  <c r="Z299"/>
  <c r="AI298"/>
  <c r="AH298"/>
  <c r="AG298"/>
  <c r="AF298"/>
  <c r="AE298"/>
  <c r="AD298"/>
  <c r="AC298"/>
  <c r="AB298"/>
  <c r="AA298"/>
  <c r="Z298"/>
  <c r="AI297"/>
  <c r="AH297"/>
  <c r="AG297"/>
  <c r="AF297"/>
  <c r="AE297"/>
  <c r="AD297"/>
  <c r="AC297"/>
  <c r="AB297"/>
  <c r="AA297"/>
  <c r="Z297"/>
  <c r="AI296"/>
  <c r="AH296"/>
  <c r="AG296"/>
  <c r="AF296"/>
  <c r="AE296"/>
  <c r="AD296"/>
  <c r="AC296"/>
  <c r="AB296"/>
  <c r="AA296"/>
  <c r="Z296"/>
  <c r="AI295"/>
  <c r="AH295"/>
  <c r="AG295"/>
  <c r="AF295"/>
  <c r="AE295"/>
  <c r="AD295"/>
  <c r="AC295"/>
  <c r="AB295"/>
  <c r="AA295"/>
  <c r="Z295"/>
  <c r="AI294"/>
  <c r="AH294"/>
  <c r="AG294"/>
  <c r="AF294"/>
  <c r="AE294"/>
  <c r="AD294"/>
  <c r="AC294"/>
  <c r="AB294"/>
  <c r="AA294"/>
  <c r="Z294"/>
  <c r="AI293"/>
  <c r="AH293"/>
  <c r="AG293"/>
  <c r="AF293"/>
  <c r="AE293"/>
  <c r="AD293"/>
  <c r="AC293"/>
  <c r="AB293"/>
  <c r="AA293"/>
  <c r="Z293"/>
  <c r="AI292"/>
  <c r="AH292"/>
  <c r="AG292"/>
  <c r="AF292"/>
  <c r="AE292"/>
  <c r="AD292"/>
  <c r="AC292"/>
  <c r="AB292"/>
  <c r="AA292"/>
  <c r="Z292"/>
  <c r="AI291"/>
  <c r="AH291"/>
  <c r="AG291"/>
  <c r="AF291"/>
  <c r="AE291"/>
  <c r="AD291"/>
  <c r="AC291"/>
  <c r="AB291"/>
  <c r="AA291"/>
  <c r="Z291"/>
  <c r="AI290"/>
  <c r="AH290"/>
  <c r="AG290"/>
  <c r="AF290"/>
  <c r="AE290"/>
  <c r="AD290"/>
  <c r="AC290"/>
  <c r="AB290"/>
  <c r="AA290"/>
  <c r="Z290"/>
  <c r="AI289"/>
  <c r="AH289"/>
  <c r="AG289"/>
  <c r="AF289"/>
  <c r="AE289"/>
  <c r="AD289"/>
  <c r="AC289"/>
  <c r="AB289"/>
  <c r="AA289"/>
  <c r="Z289"/>
  <c r="AI288"/>
  <c r="AH288"/>
  <c r="AG288"/>
  <c r="AF288"/>
  <c r="AE288"/>
  <c r="AD288"/>
  <c r="AC288"/>
  <c r="AB288"/>
  <c r="AA288"/>
  <c r="Z288"/>
  <c r="AI287"/>
  <c r="AH287"/>
  <c r="AG287"/>
  <c r="AF287"/>
  <c r="AE287"/>
  <c r="AD287"/>
  <c r="AC287"/>
  <c r="AB287"/>
  <c r="AA287"/>
  <c r="Z287"/>
  <c r="AI286"/>
  <c r="AH286"/>
  <c r="AG286"/>
  <c r="AF286"/>
  <c r="AE286"/>
  <c r="AD286"/>
  <c r="AC286"/>
  <c r="AB286"/>
  <c r="AA286"/>
  <c r="Z286"/>
  <c r="AI285"/>
  <c r="AH285"/>
  <c r="AG285"/>
  <c r="AF285"/>
  <c r="AE285"/>
  <c r="AD285"/>
  <c r="AC285"/>
  <c r="AB285"/>
  <c r="AA285"/>
  <c r="Z285"/>
  <c r="AI284"/>
  <c r="AH284"/>
  <c r="AG284"/>
  <c r="AF284"/>
  <c r="AE284"/>
  <c r="AD284"/>
  <c r="AC284"/>
  <c r="AB284"/>
  <c r="AA284"/>
  <c r="Z284"/>
  <c r="AI283"/>
  <c r="AH283"/>
  <c r="AG283"/>
  <c r="AF283"/>
  <c r="AE283"/>
  <c r="AD283"/>
  <c r="AC283"/>
  <c r="AB283"/>
  <c r="AA283"/>
  <c r="Z283"/>
  <c r="AI282"/>
  <c r="AH282"/>
  <c r="AG282"/>
  <c r="AF282"/>
  <c r="AE282"/>
  <c r="AD282"/>
  <c r="AC282"/>
  <c r="AB282"/>
  <c r="AA282"/>
  <c r="Z282"/>
  <c r="AI281"/>
  <c r="AH281"/>
  <c r="AG281"/>
  <c r="AF281"/>
  <c r="AE281"/>
  <c r="AD281"/>
  <c r="AC281"/>
  <c r="AB281"/>
  <c r="AA281"/>
  <c r="Z281"/>
  <c r="AI280"/>
  <c r="AH280"/>
  <c r="AG280"/>
  <c r="AF280"/>
  <c r="AE280"/>
  <c r="AD280"/>
  <c r="AC280"/>
  <c r="AB280"/>
  <c r="AA280"/>
  <c r="Z280"/>
  <c r="AI279"/>
  <c r="AH279"/>
  <c r="AG279"/>
  <c r="AF279"/>
  <c r="AE279"/>
  <c r="AD279"/>
  <c r="AC279"/>
  <c r="AB279"/>
  <c r="AA279"/>
  <c r="Z279"/>
  <c r="AI278"/>
  <c r="AH278"/>
  <c r="AG278"/>
  <c r="AF278"/>
  <c r="AE278"/>
  <c r="AD278"/>
  <c r="AC278"/>
  <c r="AB278"/>
  <c r="AA278"/>
  <c r="Z278"/>
  <c r="AI277"/>
  <c r="AH277"/>
  <c r="AG277"/>
  <c r="AF277"/>
  <c r="AE277"/>
  <c r="AD277"/>
  <c r="AC277"/>
  <c r="AB277"/>
  <c r="AA277"/>
  <c r="Z277"/>
  <c r="AI276"/>
  <c r="AH276"/>
  <c r="AG276"/>
  <c r="AF276"/>
  <c r="AE276"/>
  <c r="AD276"/>
  <c r="AC276"/>
  <c r="AB276"/>
  <c r="AA276"/>
  <c r="Z276"/>
  <c r="AI275"/>
  <c r="AH275"/>
  <c r="AG275"/>
  <c r="AF275"/>
  <c r="AE275"/>
  <c r="AD275"/>
  <c r="AC275"/>
  <c r="AB275"/>
  <c r="AA275"/>
  <c r="Z275"/>
  <c r="AI274"/>
  <c r="AH274"/>
  <c r="AG274"/>
  <c r="AF274"/>
  <c r="AE274"/>
  <c r="AD274"/>
  <c r="AC274"/>
  <c r="AB274"/>
  <c r="AA274"/>
  <c r="Z274"/>
  <c r="AI273"/>
  <c r="AH273"/>
  <c r="AG273"/>
  <c r="AF273"/>
  <c r="AE273"/>
  <c r="AD273"/>
  <c r="AC273"/>
  <c r="AB273"/>
  <c r="AA273"/>
  <c r="Z273"/>
  <c r="AI272"/>
  <c r="AH272"/>
  <c r="AG272"/>
  <c r="AF272"/>
  <c r="AE272"/>
  <c r="AD272"/>
  <c r="AC272"/>
  <c r="AB272"/>
  <c r="AA272"/>
  <c r="Z272"/>
  <c r="AI271"/>
  <c r="AH271"/>
  <c r="AG271"/>
  <c r="AF271"/>
  <c r="AE271"/>
  <c r="AD271"/>
  <c r="AC271"/>
  <c r="AB271"/>
  <c r="AA271"/>
  <c r="Z271"/>
  <c r="AI270"/>
  <c r="AH270"/>
  <c r="AG270"/>
  <c r="AF270"/>
  <c r="AE270"/>
  <c r="AD270"/>
  <c r="AC270"/>
  <c r="AB270"/>
  <c r="AA270"/>
  <c r="Z270"/>
  <c r="AI269"/>
  <c r="AH269"/>
  <c r="AG269"/>
  <c r="AF269"/>
  <c r="AE269"/>
  <c r="AD269"/>
  <c r="AC269"/>
  <c r="AB269"/>
  <c r="AA269"/>
  <c r="Z269"/>
  <c r="AI268"/>
  <c r="AH268"/>
  <c r="AG268"/>
  <c r="AF268"/>
  <c r="AE268"/>
  <c r="AD268"/>
  <c r="AC268"/>
  <c r="AB268"/>
  <c r="AA268"/>
  <c r="Z268"/>
  <c r="AI267"/>
  <c r="AH267"/>
  <c r="AG267"/>
  <c r="AF267"/>
  <c r="AE267"/>
  <c r="AD267"/>
  <c r="AC267"/>
  <c r="AB267"/>
  <c r="AA267"/>
  <c r="Z267"/>
  <c r="AI266"/>
  <c r="AH266"/>
  <c r="AG266"/>
  <c r="AF266"/>
  <c r="AE266"/>
  <c r="AD266"/>
  <c r="AC266"/>
  <c r="AB266"/>
  <c r="AA266"/>
  <c r="Z266"/>
  <c r="AI265"/>
  <c r="AH265"/>
  <c r="AG265"/>
  <c r="AF265"/>
  <c r="AE265"/>
  <c r="AD265"/>
  <c r="AC265"/>
  <c r="AB265"/>
  <c r="AA265"/>
  <c r="Z265"/>
  <c r="AI264"/>
  <c r="AH264"/>
  <c r="AG264"/>
  <c r="AF264"/>
  <c r="AE264"/>
  <c r="AD264"/>
  <c r="AC264"/>
  <c r="AB264"/>
  <c r="AA264"/>
  <c r="Z264"/>
  <c r="AI263"/>
  <c r="AH263"/>
  <c r="AG263"/>
  <c r="AF263"/>
  <c r="AE263"/>
  <c r="AD263"/>
  <c r="AC263"/>
  <c r="AB263"/>
  <c r="AA263"/>
  <c r="Z263"/>
  <c r="AI262"/>
  <c r="AH262"/>
  <c r="AG262"/>
  <c r="AF262"/>
  <c r="AE262"/>
  <c r="AD262"/>
  <c r="AC262"/>
  <c r="AB262"/>
  <c r="AA262"/>
  <c r="Z262"/>
  <c r="AI261"/>
  <c r="AH261"/>
  <c r="AG261"/>
  <c r="AF261"/>
  <c r="AE261"/>
  <c r="AD261"/>
  <c r="AC261"/>
  <c r="AB261"/>
  <c r="AA261"/>
  <c r="Z261"/>
  <c r="AI260"/>
  <c r="AH260"/>
  <c r="AG260"/>
  <c r="AF260"/>
  <c r="AE260"/>
  <c r="AD260"/>
  <c r="AC260"/>
  <c r="AB260"/>
  <c r="AA260"/>
  <c r="Z260"/>
  <c r="AI259"/>
  <c r="AH259"/>
  <c r="AG259"/>
  <c r="AF259"/>
  <c r="AE259"/>
  <c r="AD259"/>
  <c r="AC259"/>
  <c r="AB259"/>
  <c r="AA259"/>
  <c r="Z259"/>
  <c r="AI258"/>
  <c r="AH258"/>
  <c r="AG258"/>
  <c r="AF258"/>
  <c r="AE258"/>
  <c r="AD258"/>
  <c r="AC258"/>
  <c r="AB258"/>
  <c r="AA258"/>
  <c r="Z258"/>
  <c r="AI257"/>
  <c r="AH257"/>
  <c r="AG257"/>
  <c r="AF257"/>
  <c r="AE257"/>
  <c r="AD257"/>
  <c r="AC257"/>
  <c r="AB257"/>
  <c r="AA257"/>
  <c r="Z257"/>
  <c r="AI256"/>
  <c r="AH256"/>
  <c r="AG256"/>
  <c r="AF256"/>
  <c r="AE256"/>
  <c r="AD256"/>
  <c r="AC256"/>
  <c r="AB256"/>
  <c r="AA256"/>
  <c r="Z256"/>
  <c r="AI255"/>
  <c r="AH255"/>
  <c r="AG255"/>
  <c r="AF255"/>
  <c r="AE255"/>
  <c r="AD255"/>
  <c r="AC255"/>
  <c r="AB255"/>
  <c r="AA255"/>
  <c r="Z255"/>
  <c r="AI254"/>
  <c r="AH254"/>
  <c r="AG254"/>
  <c r="AF254"/>
  <c r="AE254"/>
  <c r="AD254"/>
  <c r="AC254"/>
  <c r="AB254"/>
  <c r="AA254"/>
  <c r="Z254"/>
  <c r="AI253"/>
  <c r="AH253"/>
  <c r="AG253"/>
  <c r="AF253"/>
  <c r="AE253"/>
  <c r="AD253"/>
  <c r="AC253"/>
  <c r="AB253"/>
  <c r="AA253"/>
  <c r="Z253"/>
  <c r="AI252"/>
  <c r="AH252"/>
  <c r="AG252"/>
  <c r="AF252"/>
  <c r="AE252"/>
  <c r="AD252"/>
  <c r="AC252"/>
  <c r="AB252"/>
  <c r="AA252"/>
  <c r="Z252"/>
  <c r="AI251"/>
  <c r="AH251"/>
  <c r="AG251"/>
  <c r="AF251"/>
  <c r="AE251"/>
  <c r="AD251"/>
  <c r="AC251"/>
  <c r="AB251"/>
  <c r="AA251"/>
  <c r="Z251"/>
  <c r="AI250"/>
  <c r="AH250"/>
  <c r="AG250"/>
  <c r="AF250"/>
  <c r="AE250"/>
  <c r="AD250"/>
  <c r="AC250"/>
  <c r="AB250"/>
  <c r="AA250"/>
  <c r="Z250"/>
  <c r="AI249"/>
  <c r="AH249"/>
  <c r="AG249"/>
  <c r="AF249"/>
  <c r="AE249"/>
  <c r="AD249"/>
  <c r="AC249"/>
  <c r="AB249"/>
  <c r="AA249"/>
  <c r="Z249"/>
  <c r="AI248"/>
  <c r="AH248"/>
  <c r="AG248"/>
  <c r="AF248"/>
  <c r="AE248"/>
  <c r="AD248"/>
  <c r="AC248"/>
  <c r="AB248"/>
  <c r="AA248"/>
  <c r="Z248"/>
  <c r="AI247"/>
  <c r="AH247"/>
  <c r="AG247"/>
  <c r="AF247"/>
  <c r="AE247"/>
  <c r="AD247"/>
  <c r="AC247"/>
  <c r="AB247"/>
  <c r="AA247"/>
  <c r="Z247"/>
  <c r="AI246"/>
  <c r="AH246"/>
  <c r="AG246"/>
  <c r="AF246"/>
  <c r="AE246"/>
  <c r="AD246"/>
  <c r="AC246"/>
  <c r="AB246"/>
  <c r="AA246"/>
  <c r="Z246"/>
  <c r="AI245"/>
  <c r="AH245"/>
  <c r="AG245"/>
  <c r="AF245"/>
  <c r="AE245"/>
  <c r="AD245"/>
  <c r="AC245"/>
  <c r="AB245"/>
  <c r="AA245"/>
  <c r="Z245"/>
  <c r="AI244"/>
  <c r="AH244"/>
  <c r="AG244"/>
  <c r="AF244"/>
  <c r="AE244"/>
  <c r="AD244"/>
  <c r="AC244"/>
  <c r="AB244"/>
  <c r="AA244"/>
  <c r="Z244"/>
  <c r="AI243"/>
  <c r="AH243"/>
  <c r="AG243"/>
  <c r="AF243"/>
  <c r="AE243"/>
  <c r="AD243"/>
  <c r="AC243"/>
  <c r="AB243"/>
  <c r="AA243"/>
  <c r="Z243"/>
  <c r="AI242"/>
  <c r="AH242"/>
  <c r="AG242"/>
  <c r="AF242"/>
  <c r="AE242"/>
  <c r="AD242"/>
  <c r="AC242"/>
  <c r="AB242"/>
  <c r="AA242"/>
  <c r="Z242"/>
  <c r="AI241"/>
  <c r="AH241"/>
  <c r="AG241"/>
  <c r="AF241"/>
  <c r="AE241"/>
  <c r="AD241"/>
  <c r="AC241"/>
  <c r="AB241"/>
  <c r="AA241"/>
  <c r="Z241"/>
  <c r="AI240"/>
  <c r="AH240"/>
  <c r="AG240"/>
  <c r="AF240"/>
  <c r="AE240"/>
  <c r="AD240"/>
  <c r="AC240"/>
  <c r="AB240"/>
  <c r="AA240"/>
  <c r="Z240"/>
  <c r="AI239"/>
  <c r="AH239"/>
  <c r="AG239"/>
  <c r="AF239"/>
  <c r="AE239"/>
  <c r="AD239"/>
  <c r="AC239"/>
  <c r="AB239"/>
  <c r="AA239"/>
  <c r="Z239"/>
  <c r="AI238"/>
  <c r="AH238"/>
  <c r="AG238"/>
  <c r="AF238"/>
  <c r="AE238"/>
  <c r="AD238"/>
  <c r="AC238"/>
  <c r="AB238"/>
  <c r="AA238"/>
  <c r="Z238"/>
  <c r="AI237"/>
  <c r="AH237"/>
  <c r="AG237"/>
  <c r="AF237"/>
  <c r="AE237"/>
  <c r="AD237"/>
  <c r="AC237"/>
  <c r="AB237"/>
  <c r="AA237"/>
  <c r="Z237"/>
  <c r="AI236"/>
  <c r="AH236"/>
  <c r="AG236"/>
  <c r="AF236"/>
  <c r="AE236"/>
  <c r="AD236"/>
  <c r="AC236"/>
  <c r="AB236"/>
  <c r="AA236"/>
  <c r="Z236"/>
  <c r="AI235"/>
  <c r="AH235"/>
  <c r="AG235"/>
  <c r="AF235"/>
  <c r="AE235"/>
  <c r="AD235"/>
  <c r="AC235"/>
  <c r="AB235"/>
  <c r="AA235"/>
  <c r="Z235"/>
  <c r="AI234"/>
  <c r="AH234"/>
  <c r="AG234"/>
  <c r="AF234"/>
  <c r="AE234"/>
  <c r="AD234"/>
  <c r="AC234"/>
  <c r="AB234"/>
  <c r="AA234"/>
  <c r="Z234"/>
  <c r="AI233"/>
  <c r="AH233"/>
  <c r="AG233"/>
  <c r="AF233"/>
  <c r="AE233"/>
  <c r="AD233"/>
  <c r="AC233"/>
  <c r="AB233"/>
  <c r="AA233"/>
  <c r="Z233"/>
  <c r="AI232"/>
  <c r="AH232"/>
  <c r="AG232"/>
  <c r="AF232"/>
  <c r="AE232"/>
  <c r="AD232"/>
  <c r="AC232"/>
  <c r="AB232"/>
  <c r="AA232"/>
  <c r="Z232"/>
  <c r="AI231"/>
  <c r="AH231"/>
  <c r="AG231"/>
  <c r="AF231"/>
  <c r="AE231"/>
  <c r="AD231"/>
  <c r="AC231"/>
  <c r="AB231"/>
  <c r="AA231"/>
  <c r="Z231"/>
  <c r="AI230"/>
  <c r="AH230"/>
  <c r="AG230"/>
  <c r="AF230"/>
  <c r="AE230"/>
  <c r="AD230"/>
  <c r="AC230"/>
  <c r="AB230"/>
  <c r="AA230"/>
  <c r="Z230"/>
  <c r="AI229"/>
  <c r="AH229"/>
  <c r="AG229"/>
  <c r="AF229"/>
  <c r="AE229"/>
  <c r="AD229"/>
  <c r="AC229"/>
  <c r="AB229"/>
  <c r="AA229"/>
  <c r="Z229"/>
  <c r="AI228"/>
  <c r="AH228"/>
  <c r="AG228"/>
  <c r="AF228"/>
  <c r="AE228"/>
  <c r="AD228"/>
  <c r="AC228"/>
  <c r="AB228"/>
  <c r="AA228"/>
  <c r="Z228"/>
  <c r="AI227"/>
  <c r="AH227"/>
  <c r="AG227"/>
  <c r="AF227"/>
  <c r="AE227"/>
  <c r="AD227"/>
  <c r="AC227"/>
  <c r="AB227"/>
  <c r="AA227"/>
  <c r="Z227"/>
  <c r="AI226"/>
  <c r="AH226"/>
  <c r="AG226"/>
  <c r="AF226"/>
  <c r="AE226"/>
  <c r="AD226"/>
  <c r="AC226"/>
  <c r="AB226"/>
  <c r="AA226"/>
  <c r="Z226"/>
  <c r="AI225"/>
  <c r="AH225"/>
  <c r="AG225"/>
  <c r="AF225"/>
  <c r="AE225"/>
  <c r="AD225"/>
  <c r="AC225"/>
  <c r="AB225"/>
  <c r="AA225"/>
  <c r="Z225"/>
  <c r="AI224"/>
  <c r="AH224"/>
  <c r="AG224"/>
  <c r="AF224"/>
  <c r="AE224"/>
  <c r="AD224"/>
  <c r="AC224"/>
  <c r="AB224"/>
  <c r="AA224"/>
  <c r="Z224"/>
  <c r="AI223"/>
  <c r="AH223"/>
  <c r="AG223"/>
  <c r="AF223"/>
  <c r="AE223"/>
  <c r="AD223"/>
  <c r="AC223"/>
  <c r="AB223"/>
  <c r="AA223"/>
  <c r="Z223"/>
  <c r="AI222"/>
  <c r="AH222"/>
  <c r="AG222"/>
  <c r="AF222"/>
  <c r="AE222"/>
  <c r="AD222"/>
  <c r="AC222"/>
  <c r="AB222"/>
  <c r="AA222"/>
  <c r="Z222"/>
  <c r="AI221"/>
  <c r="AH221"/>
  <c r="AG221"/>
  <c r="AF221"/>
  <c r="AE221"/>
  <c r="AD221"/>
  <c r="AC221"/>
  <c r="AB221"/>
  <c r="AA221"/>
  <c r="Z221"/>
  <c r="AI220"/>
  <c r="AH220"/>
  <c r="AG220"/>
  <c r="AF220"/>
  <c r="AE220"/>
  <c r="AD220"/>
  <c r="AC220"/>
  <c r="AB220"/>
  <c r="AA220"/>
  <c r="Z220"/>
  <c r="AI219"/>
  <c r="AH219"/>
  <c r="AG219"/>
  <c r="AF219"/>
  <c r="AE219"/>
  <c r="AD219"/>
  <c r="AC219"/>
  <c r="AB219"/>
  <c r="AA219"/>
  <c r="Z219"/>
  <c r="AI218"/>
  <c r="AH218"/>
  <c r="AG218"/>
  <c r="AF218"/>
  <c r="AE218"/>
  <c r="AD218"/>
  <c r="AC218"/>
  <c r="AB218"/>
  <c r="AA218"/>
  <c r="Z218"/>
  <c r="AI217"/>
  <c r="AH217"/>
  <c r="AG217"/>
  <c r="AF217"/>
  <c r="AE217"/>
  <c r="AD217"/>
  <c r="AC217"/>
  <c r="AB217"/>
  <c r="AA217"/>
  <c r="Z217"/>
  <c r="AI216"/>
  <c r="AH216"/>
  <c r="AG216"/>
  <c r="AF216"/>
  <c r="AE216"/>
  <c r="AD216"/>
  <c r="AC216"/>
  <c r="AB216"/>
  <c r="AA216"/>
  <c r="Z216"/>
  <c r="AI215"/>
  <c r="AH215"/>
  <c r="AG215"/>
  <c r="AF215"/>
  <c r="AE215"/>
  <c r="AD215"/>
  <c r="AC215"/>
  <c r="AB215"/>
  <c r="AA215"/>
  <c r="Z215"/>
  <c r="AI214"/>
  <c r="AH214"/>
  <c r="AG214"/>
  <c r="AF214"/>
  <c r="AE214"/>
  <c r="AD214"/>
  <c r="AC214"/>
  <c r="AB214"/>
  <c r="AA214"/>
  <c r="Z214"/>
  <c r="AI213"/>
  <c r="AH213"/>
  <c r="AG213"/>
  <c r="AF213"/>
  <c r="AE213"/>
  <c r="AD213"/>
  <c r="AC213"/>
  <c r="AB213"/>
  <c r="AA213"/>
  <c r="Z213"/>
  <c r="AI212"/>
  <c r="AH212"/>
  <c r="AG212"/>
  <c r="AF212"/>
  <c r="AE212"/>
  <c r="AD212"/>
  <c r="AC212"/>
  <c r="AB212"/>
  <c r="AA212"/>
  <c r="Z212"/>
  <c r="AI211"/>
  <c r="AH211"/>
  <c r="AG211"/>
  <c r="AF211"/>
  <c r="AE211"/>
  <c r="AD211"/>
  <c r="AC211"/>
  <c r="AB211"/>
  <c r="AA211"/>
  <c r="Z211"/>
  <c r="AI210"/>
  <c r="AH210"/>
  <c r="AG210"/>
  <c r="AF210"/>
  <c r="AE210"/>
  <c r="AD210"/>
  <c r="AC210"/>
  <c r="AB210"/>
  <c r="AA210"/>
  <c r="Z210"/>
  <c r="AI209"/>
  <c r="AH209"/>
  <c r="AG209"/>
  <c r="AF209"/>
  <c r="AE209"/>
  <c r="AD209"/>
  <c r="AC209"/>
  <c r="AB209"/>
  <c r="AA209"/>
  <c r="Z209"/>
  <c r="AI208"/>
  <c r="AH208"/>
  <c r="AG208"/>
  <c r="AF208"/>
  <c r="AE208"/>
  <c r="AD208"/>
  <c r="AC208"/>
  <c r="AB208"/>
  <c r="AA208"/>
  <c r="Z208"/>
  <c r="AI207"/>
  <c r="AH207"/>
  <c r="AG207"/>
  <c r="AF207"/>
  <c r="AE207"/>
  <c r="AD207"/>
  <c r="AC207"/>
  <c r="AB207"/>
  <c r="AA207"/>
  <c r="Z207"/>
  <c r="AI206"/>
  <c r="AH206"/>
  <c r="AG206"/>
  <c r="AF206"/>
  <c r="AE206"/>
  <c r="AD206"/>
  <c r="AC206"/>
  <c r="AB206"/>
  <c r="AA206"/>
  <c r="Z206"/>
  <c r="AI205"/>
  <c r="AH205"/>
  <c r="AG205"/>
  <c r="AF205"/>
  <c r="AE205"/>
  <c r="AD205"/>
  <c r="AC205"/>
  <c r="AB205"/>
  <c r="AA205"/>
  <c r="Z205"/>
  <c r="AI204"/>
  <c r="AH204"/>
  <c r="AG204"/>
  <c r="AF204"/>
  <c r="AE204"/>
  <c r="AD204"/>
  <c r="AC204"/>
  <c r="AB204"/>
  <c r="AA204"/>
  <c r="Z204"/>
  <c r="AI203"/>
  <c r="AH203"/>
  <c r="AG203"/>
  <c r="AF203"/>
  <c r="AE203"/>
  <c r="AD203"/>
  <c r="AC203"/>
  <c r="AB203"/>
  <c r="AA203"/>
  <c r="Z203"/>
  <c r="AI202"/>
  <c r="AH202"/>
  <c r="AG202"/>
  <c r="AF202"/>
  <c r="AE202"/>
  <c r="AD202"/>
  <c r="AC202"/>
  <c r="AB202"/>
  <c r="AA202"/>
  <c r="Z202"/>
  <c r="AI201"/>
  <c r="AH201"/>
  <c r="AG201"/>
  <c r="AF201"/>
  <c r="AE201"/>
  <c r="AD201"/>
  <c r="AC201"/>
  <c r="AB201"/>
  <c r="AA201"/>
  <c r="Z201"/>
  <c r="AI200"/>
  <c r="AH200"/>
  <c r="AG200"/>
  <c r="AF200"/>
  <c r="AE200"/>
  <c r="AD200"/>
  <c r="AC200"/>
  <c r="AB200"/>
  <c r="AA200"/>
  <c r="Z200"/>
  <c r="AI199"/>
  <c r="AH199"/>
  <c r="AG199"/>
  <c r="AF199"/>
  <c r="AE199"/>
  <c r="AD199"/>
  <c r="AC199"/>
  <c r="AB199"/>
  <c r="AA199"/>
  <c r="Z199"/>
  <c r="AI198"/>
  <c r="AH198"/>
  <c r="AG198"/>
  <c r="AF198"/>
  <c r="AE198"/>
  <c r="AD198"/>
  <c r="AC198"/>
  <c r="AB198"/>
  <c r="AA198"/>
  <c r="Z198"/>
  <c r="AI197"/>
  <c r="AH197"/>
  <c r="AG197"/>
  <c r="AF197"/>
  <c r="AE197"/>
  <c r="AD197"/>
  <c r="AC197"/>
  <c r="AB197"/>
  <c r="AA197"/>
  <c r="Z197"/>
  <c r="AI196"/>
  <c r="AH196"/>
  <c r="AG196"/>
  <c r="AF196"/>
  <c r="AE196"/>
  <c r="AD196"/>
  <c r="AC196"/>
  <c r="AB196"/>
  <c r="AA196"/>
  <c r="Z196"/>
  <c r="AI195"/>
  <c r="AH195"/>
  <c r="AG195"/>
  <c r="AF195"/>
  <c r="AE195"/>
  <c r="AD195"/>
  <c r="AC195"/>
  <c r="AB195"/>
  <c r="AA195"/>
  <c r="Z195"/>
  <c r="AI194"/>
  <c r="AH194"/>
  <c r="AG194"/>
  <c r="AF194"/>
  <c r="AE194"/>
  <c r="AD194"/>
  <c r="AC194"/>
  <c r="AB194"/>
  <c r="AA194"/>
  <c r="Z194"/>
  <c r="AI193"/>
  <c r="AH193"/>
  <c r="AG193"/>
  <c r="AF193"/>
  <c r="AE193"/>
  <c r="AD193"/>
  <c r="AC193"/>
  <c r="AB193"/>
  <c r="AA193"/>
  <c r="Z193"/>
  <c r="AI192"/>
  <c r="AH192"/>
  <c r="AG192"/>
  <c r="AF192"/>
  <c r="AE192"/>
  <c r="AD192"/>
  <c r="AC192"/>
  <c r="AB192"/>
  <c r="AA192"/>
  <c r="Z192"/>
  <c r="AI191"/>
  <c r="AH191"/>
  <c r="AG191"/>
  <c r="AF191"/>
  <c r="AE191"/>
  <c r="AD191"/>
  <c r="AC191"/>
  <c r="AB191"/>
  <c r="AA191"/>
  <c r="Z191"/>
  <c r="AI190"/>
  <c r="AH190"/>
  <c r="AG190"/>
  <c r="AF190"/>
  <c r="AE190"/>
  <c r="AD190"/>
  <c r="AC190"/>
  <c r="AB190"/>
  <c r="AA190"/>
  <c r="Z190"/>
  <c r="AI189"/>
  <c r="AH189"/>
  <c r="AG189"/>
  <c r="AF189"/>
  <c r="AE189"/>
  <c r="AD189"/>
  <c r="AC189"/>
  <c r="AB189"/>
  <c r="AA189"/>
  <c r="Z189"/>
  <c r="AI188"/>
  <c r="AH188"/>
  <c r="AG188"/>
  <c r="AF188"/>
  <c r="AE188"/>
  <c r="AD188"/>
  <c r="AC188"/>
  <c r="AB188"/>
  <c r="AA188"/>
  <c r="Z188"/>
  <c r="AI187"/>
  <c r="AH187"/>
  <c r="AG187"/>
  <c r="AF187"/>
  <c r="AE187"/>
  <c r="AD187"/>
  <c r="AC187"/>
  <c r="AB187"/>
  <c r="AA187"/>
  <c r="Z187"/>
  <c r="AI186"/>
  <c r="AH186"/>
  <c r="AG186"/>
  <c r="AF186"/>
  <c r="AE186"/>
  <c r="AD186"/>
  <c r="AC186"/>
  <c r="AB186"/>
  <c r="AA186"/>
  <c r="Z186"/>
  <c r="AI185"/>
  <c r="AH185"/>
  <c r="AG185"/>
  <c r="AF185"/>
  <c r="AE185"/>
  <c r="AD185"/>
  <c r="AC185"/>
  <c r="AB185"/>
  <c r="AA185"/>
  <c r="Z185"/>
  <c r="AI184"/>
  <c r="AH184"/>
  <c r="AG184"/>
  <c r="AF184"/>
  <c r="AE184"/>
  <c r="AD184"/>
  <c r="AC184"/>
  <c r="AB184"/>
  <c r="AA184"/>
  <c r="Z184"/>
  <c r="AI183"/>
  <c r="AH183"/>
  <c r="AG183"/>
  <c r="AF183"/>
  <c r="AE183"/>
  <c r="AD183"/>
  <c r="AC183"/>
  <c r="AB183"/>
  <c r="AA183"/>
  <c r="Z183"/>
  <c r="AI182"/>
  <c r="AH182"/>
  <c r="AG182"/>
  <c r="AF182"/>
  <c r="AE182"/>
  <c r="AD182"/>
  <c r="AC182"/>
  <c r="AB182"/>
  <c r="AA182"/>
  <c r="Z182"/>
  <c r="AI181"/>
  <c r="AH181"/>
  <c r="AG181"/>
  <c r="AF181"/>
  <c r="AE181"/>
  <c r="AD181"/>
  <c r="AC181"/>
  <c r="AB181"/>
  <c r="AA181"/>
  <c r="Z181"/>
  <c r="AI180"/>
  <c r="AH180"/>
  <c r="AG180"/>
  <c r="AF180"/>
  <c r="AE180"/>
  <c r="AD180"/>
  <c r="AC180"/>
  <c r="AB180"/>
  <c r="AA180"/>
  <c r="Z180"/>
  <c r="AI179"/>
  <c r="AH179"/>
  <c r="AG179"/>
  <c r="AF179"/>
  <c r="AE179"/>
  <c r="AD179"/>
  <c r="AC179"/>
  <c r="AB179"/>
  <c r="AA179"/>
  <c r="Z179"/>
  <c r="AI178"/>
  <c r="AH178"/>
  <c r="AG178"/>
  <c r="AF178"/>
  <c r="AE178"/>
  <c r="AD178"/>
  <c r="AC178"/>
  <c r="AB178"/>
  <c r="AA178"/>
  <c r="Z178"/>
  <c r="AI177"/>
  <c r="AH177"/>
  <c r="AG177"/>
  <c r="AF177"/>
  <c r="AE177"/>
  <c r="AD177"/>
  <c r="AC177"/>
  <c r="AB177"/>
  <c r="AA177"/>
  <c r="Z177"/>
  <c r="AI176"/>
  <c r="AH176"/>
  <c r="AG176"/>
  <c r="AF176"/>
  <c r="AE176"/>
  <c r="AD176"/>
  <c r="AC176"/>
  <c r="AB176"/>
  <c r="AA176"/>
  <c r="Z176"/>
  <c r="AI175"/>
  <c r="AH175"/>
  <c r="AG175"/>
  <c r="AF175"/>
  <c r="AE175"/>
  <c r="AD175"/>
  <c r="AC175"/>
  <c r="AB175"/>
  <c r="AA175"/>
  <c r="Z175"/>
  <c r="AI174"/>
  <c r="AH174"/>
  <c r="AG174"/>
  <c r="AF174"/>
  <c r="AE174"/>
  <c r="AD174"/>
  <c r="AC174"/>
  <c r="AB174"/>
  <c r="AA174"/>
  <c r="Z174"/>
  <c r="AI173"/>
  <c r="AH173"/>
  <c r="AG173"/>
  <c r="AF173"/>
  <c r="AE173"/>
  <c r="AD173"/>
  <c r="AC173"/>
  <c r="AB173"/>
  <c r="AA173"/>
  <c r="Z173"/>
  <c r="AI172"/>
  <c r="AH172"/>
  <c r="AG172"/>
  <c r="AF172"/>
  <c r="AE172"/>
  <c r="AD172"/>
  <c r="AC172"/>
  <c r="AB172"/>
  <c r="AA172"/>
  <c r="Z172"/>
  <c r="AI171"/>
  <c r="AH171"/>
  <c r="AG171"/>
  <c r="AF171"/>
  <c r="AE171"/>
  <c r="AD171"/>
  <c r="AC171"/>
  <c r="AB171"/>
  <c r="AA171"/>
  <c r="Z171"/>
  <c r="AI170"/>
  <c r="AH170"/>
  <c r="AG170"/>
  <c r="AF170"/>
  <c r="AE170"/>
  <c r="AD170"/>
  <c r="AC170"/>
  <c r="AB170"/>
  <c r="AA170"/>
  <c r="Z170"/>
  <c r="AI169"/>
  <c r="AH169"/>
  <c r="AG169"/>
  <c r="AF169"/>
  <c r="AE169"/>
  <c r="AD169"/>
  <c r="AC169"/>
  <c r="AB169"/>
  <c r="AA169"/>
  <c r="Z169"/>
  <c r="AI168"/>
  <c r="AH168"/>
  <c r="AG168"/>
  <c r="AF168"/>
  <c r="AE168"/>
  <c r="AD168"/>
  <c r="AC168"/>
  <c r="AB168"/>
  <c r="AA168"/>
  <c r="Z168"/>
  <c r="AI167"/>
  <c r="AH167"/>
  <c r="AG167"/>
  <c r="AF167"/>
  <c r="AE167"/>
  <c r="AD167"/>
  <c r="AC167"/>
  <c r="AB167"/>
  <c r="AA167"/>
  <c r="Z167"/>
  <c r="AI166"/>
  <c r="AH166"/>
  <c r="AG166"/>
  <c r="AF166"/>
  <c r="AE166"/>
  <c r="AD166"/>
  <c r="AC166"/>
  <c r="AB166"/>
  <c r="AA166"/>
  <c r="Z166"/>
  <c r="AI165"/>
  <c r="AH165"/>
  <c r="AG165"/>
  <c r="AF165"/>
  <c r="AE165"/>
  <c r="AD165"/>
  <c r="AC165"/>
  <c r="AB165"/>
  <c r="AA165"/>
  <c r="Z165"/>
  <c r="AI164"/>
  <c r="AH164"/>
  <c r="AG164"/>
  <c r="AF164"/>
  <c r="AE164"/>
  <c r="AD164"/>
  <c r="AC164"/>
  <c r="AB164"/>
  <c r="AA164"/>
  <c r="Z164"/>
  <c r="AI163"/>
  <c r="AH163"/>
  <c r="AG163"/>
  <c r="AF163"/>
  <c r="AE163"/>
  <c r="AD163"/>
  <c r="AC163"/>
  <c r="AB163"/>
  <c r="AA163"/>
  <c r="Z163"/>
  <c r="AI162"/>
  <c r="AH162"/>
  <c r="AG162"/>
  <c r="AF162"/>
  <c r="AE162"/>
  <c r="AD162"/>
  <c r="AC162"/>
  <c r="AB162"/>
  <c r="AA162"/>
  <c r="Z162"/>
  <c r="AI161"/>
  <c r="AH161"/>
  <c r="AG161"/>
  <c r="AF161"/>
  <c r="AE161"/>
  <c r="AD161"/>
  <c r="AC161"/>
  <c r="AB161"/>
  <c r="AA161"/>
  <c r="Z161"/>
  <c r="AI160"/>
  <c r="AH160"/>
  <c r="AG160"/>
  <c r="AF160"/>
  <c r="AE160"/>
  <c r="AD160"/>
  <c r="AC160"/>
  <c r="AB160"/>
  <c r="AA160"/>
  <c r="Z160"/>
  <c r="AI159"/>
  <c r="AH159"/>
  <c r="AG159"/>
  <c r="AF159"/>
  <c r="AE159"/>
  <c r="AD159"/>
  <c r="AC159"/>
  <c r="AB159"/>
  <c r="AA159"/>
  <c r="Z159"/>
  <c r="AI158"/>
  <c r="AH158"/>
  <c r="AG158"/>
  <c r="AF158"/>
  <c r="AE158"/>
  <c r="AD158"/>
  <c r="AC158"/>
  <c r="AB158"/>
  <c r="AA158"/>
  <c r="Z158"/>
  <c r="AI157"/>
  <c r="AH157"/>
  <c r="AG157"/>
  <c r="AF157"/>
  <c r="AE157"/>
  <c r="AD157"/>
  <c r="AC157"/>
  <c r="AB157"/>
  <c r="AA157"/>
  <c r="Z157"/>
  <c r="AI156"/>
  <c r="AH156"/>
  <c r="AG156"/>
  <c r="AF156"/>
  <c r="AE156"/>
  <c r="AD156"/>
  <c r="AC156"/>
  <c r="AB156"/>
  <c r="AA156"/>
  <c r="Z156"/>
  <c r="AI155"/>
  <c r="AH155"/>
  <c r="AG155"/>
  <c r="AF155"/>
  <c r="AE155"/>
  <c r="AD155"/>
  <c r="AC155"/>
  <c r="AB155"/>
  <c r="AA155"/>
  <c r="Z155"/>
  <c r="AI154"/>
  <c r="AH154"/>
  <c r="AG154"/>
  <c r="AF154"/>
  <c r="AE154"/>
  <c r="AD154"/>
  <c r="AC154"/>
  <c r="AB154"/>
  <c r="AA154"/>
  <c r="Z154"/>
  <c r="AI153"/>
  <c r="AH153"/>
  <c r="AG153"/>
  <c r="AF153"/>
  <c r="AE153"/>
  <c r="AD153"/>
  <c r="AC153"/>
  <c r="AB153"/>
  <c r="AA153"/>
  <c r="Z153"/>
  <c r="AI152"/>
  <c r="AH152"/>
  <c r="AG152"/>
  <c r="AF152"/>
  <c r="AE152"/>
  <c r="AD152"/>
  <c r="AC152"/>
  <c r="AB152"/>
  <c r="AA152"/>
  <c r="Z152"/>
  <c r="AI151"/>
  <c r="AH151"/>
  <c r="AG151"/>
  <c r="AF151"/>
  <c r="AE151"/>
  <c r="AD151"/>
  <c r="AC151"/>
  <c r="AB151"/>
  <c r="AA151"/>
  <c r="Z151"/>
  <c r="AI150"/>
  <c r="AH150"/>
  <c r="AG150"/>
  <c r="AF150"/>
  <c r="AE150"/>
  <c r="AD150"/>
  <c r="AC150"/>
  <c r="AB150"/>
  <c r="AA150"/>
  <c r="Z150"/>
  <c r="AI149"/>
  <c r="AH149"/>
  <c r="AG149"/>
  <c r="AF149"/>
  <c r="AE149"/>
  <c r="AD149"/>
  <c r="AC149"/>
  <c r="AB149"/>
  <c r="AA149"/>
  <c r="Z149"/>
  <c r="AI148"/>
  <c r="AH148"/>
  <c r="AG148"/>
  <c r="AF148"/>
  <c r="AE148"/>
  <c r="AD148"/>
  <c r="AC148"/>
  <c r="AB148"/>
  <c r="AA148"/>
  <c r="Z148"/>
  <c r="AI147"/>
  <c r="AH147"/>
  <c r="AG147"/>
  <c r="AF147"/>
  <c r="AE147"/>
  <c r="AD147"/>
  <c r="AC147"/>
  <c r="AB147"/>
  <c r="AA147"/>
  <c r="Z147"/>
  <c r="AI146"/>
  <c r="AH146"/>
  <c r="AG146"/>
  <c r="AF146"/>
  <c r="AE146"/>
  <c r="AD146"/>
  <c r="AC146"/>
  <c r="AB146"/>
  <c r="AA146"/>
  <c r="Z146"/>
  <c r="AI145"/>
  <c r="AH145"/>
  <c r="AG145"/>
  <c r="AF145"/>
  <c r="AE145"/>
  <c r="AD145"/>
  <c r="AC145"/>
  <c r="AB145"/>
  <c r="AA145"/>
  <c r="Z145"/>
  <c r="AI144"/>
  <c r="AH144"/>
  <c r="AG144"/>
  <c r="AF144"/>
  <c r="AE144"/>
  <c r="AD144"/>
  <c r="AC144"/>
  <c r="AB144"/>
  <c r="AA144"/>
  <c r="Z144"/>
  <c r="AI143"/>
  <c r="AH143"/>
  <c r="AG143"/>
  <c r="AF143"/>
  <c r="AE143"/>
  <c r="AD143"/>
  <c r="AC143"/>
  <c r="AB143"/>
  <c r="AA143"/>
  <c r="Z143"/>
  <c r="AI142"/>
  <c r="AH142"/>
  <c r="AG142"/>
  <c r="AF142"/>
  <c r="AE142"/>
  <c r="AD142"/>
  <c r="AC142"/>
  <c r="AB142"/>
  <c r="AA142"/>
  <c r="Z142"/>
  <c r="AI141"/>
  <c r="AH141"/>
  <c r="AG141"/>
  <c r="AF141"/>
  <c r="AE141"/>
  <c r="AD141"/>
  <c r="AC141"/>
  <c r="AB141"/>
  <c r="AA141"/>
  <c r="Z141"/>
  <c r="AI140"/>
  <c r="AH140"/>
  <c r="AG140"/>
  <c r="AF140"/>
  <c r="AE140"/>
  <c r="AD140"/>
  <c r="AC140"/>
  <c r="AB140"/>
  <c r="AA140"/>
  <c r="Z140"/>
  <c r="AI139"/>
  <c r="AH139"/>
  <c r="AG139"/>
  <c r="AF139"/>
  <c r="AE139"/>
  <c r="AD139"/>
  <c r="AC139"/>
  <c r="AB139"/>
  <c r="AA139"/>
  <c r="Z139"/>
  <c r="AI138"/>
  <c r="AH138"/>
  <c r="AG138"/>
  <c r="AF138"/>
  <c r="AE138"/>
  <c r="AD138"/>
  <c r="AC138"/>
  <c r="AB138"/>
  <c r="AA138"/>
  <c r="Z138"/>
  <c r="AI137"/>
  <c r="AH137"/>
  <c r="AG137"/>
  <c r="AF137"/>
  <c r="AE137"/>
  <c r="AD137"/>
  <c r="AC137"/>
  <c r="AB137"/>
  <c r="AA137"/>
  <c r="Z137"/>
  <c r="AI136"/>
  <c r="AH136"/>
  <c r="AG136"/>
  <c r="AF136"/>
  <c r="AE136"/>
  <c r="AD136"/>
  <c r="AC136"/>
  <c r="AB136"/>
  <c r="AA136"/>
  <c r="Z136"/>
  <c r="AI135"/>
  <c r="AH135"/>
  <c r="AG135"/>
  <c r="AF135"/>
  <c r="AE135"/>
  <c r="AD135"/>
  <c r="AC135"/>
  <c r="AB135"/>
  <c r="AA135"/>
  <c r="Z135"/>
  <c r="AI134"/>
  <c r="AH134"/>
  <c r="AG134"/>
  <c r="AF134"/>
  <c r="AE134"/>
  <c r="AD134"/>
  <c r="AC134"/>
  <c r="AB134"/>
  <c r="AA134"/>
  <c r="Z134"/>
  <c r="AI133"/>
  <c r="AH133"/>
  <c r="AG133"/>
  <c r="AF133"/>
  <c r="AE133"/>
  <c r="AD133"/>
  <c r="AC133"/>
  <c r="AB133"/>
  <c r="AA133"/>
  <c r="Z133"/>
  <c r="AI132"/>
  <c r="AH132"/>
  <c r="AG132"/>
  <c r="AF132"/>
  <c r="AE132"/>
  <c r="AD132"/>
  <c r="AC132"/>
  <c r="AB132"/>
  <c r="AA132"/>
  <c r="Z132"/>
  <c r="AI131"/>
  <c r="AH131"/>
  <c r="AG131"/>
  <c r="AF131"/>
  <c r="AE131"/>
  <c r="AD131"/>
  <c r="AC131"/>
  <c r="AB131"/>
  <c r="AA131"/>
  <c r="Z131"/>
  <c r="AI130"/>
  <c r="AH130"/>
  <c r="AG130"/>
  <c r="AF130"/>
  <c r="AE130"/>
  <c r="AD130"/>
  <c r="AC130"/>
  <c r="AB130"/>
  <c r="AA130"/>
  <c r="Z130"/>
  <c r="AI129"/>
  <c r="AH129"/>
  <c r="AG129"/>
  <c r="AF129"/>
  <c r="AE129"/>
  <c r="AD129"/>
  <c r="AC129"/>
  <c r="AB129"/>
  <c r="AA129"/>
  <c r="Z129"/>
  <c r="AI128"/>
  <c r="AH128"/>
  <c r="AG128"/>
  <c r="AF128"/>
  <c r="AE128"/>
  <c r="AD128"/>
  <c r="AC128"/>
  <c r="AB128"/>
  <c r="AA128"/>
  <c r="Z128"/>
  <c r="AI127"/>
  <c r="AH127"/>
  <c r="AG127"/>
  <c r="AF127"/>
  <c r="AE127"/>
  <c r="AD127"/>
  <c r="AC127"/>
  <c r="AB127"/>
  <c r="AA127"/>
  <c r="Z127"/>
  <c r="AI126"/>
  <c r="AH126"/>
  <c r="AG126"/>
  <c r="AF126"/>
  <c r="AE126"/>
  <c r="AD126"/>
  <c r="AC126"/>
  <c r="AB126"/>
  <c r="AA126"/>
  <c r="Z126"/>
  <c r="AI125"/>
  <c r="AH125"/>
  <c r="AG125"/>
  <c r="AF125"/>
  <c r="AE125"/>
  <c r="AD125"/>
  <c r="AC125"/>
  <c r="AB125"/>
  <c r="AA125"/>
  <c r="Z125"/>
  <c r="AI124"/>
  <c r="AH124"/>
  <c r="AG124"/>
  <c r="AF124"/>
  <c r="AE124"/>
  <c r="AD124"/>
  <c r="AC124"/>
  <c r="AB124"/>
  <c r="AA124"/>
  <c r="Z124"/>
  <c r="AI123"/>
  <c r="AH123"/>
  <c r="AG123"/>
  <c r="AF123"/>
  <c r="AE123"/>
  <c r="AD123"/>
  <c r="AC123"/>
  <c r="AB123"/>
  <c r="AA123"/>
  <c r="Z123"/>
  <c r="AI122"/>
  <c r="AH122"/>
  <c r="AG122"/>
  <c r="AF122"/>
  <c r="AE122"/>
  <c r="AD122"/>
  <c r="AC122"/>
  <c r="AB122"/>
  <c r="AA122"/>
  <c r="Z122"/>
  <c r="AI121"/>
  <c r="AH121"/>
  <c r="AG121"/>
  <c r="AF121"/>
  <c r="AE121"/>
  <c r="AD121"/>
  <c r="AC121"/>
  <c r="AB121"/>
  <c r="AA121"/>
  <c r="Z121"/>
  <c r="AI120"/>
  <c r="AH120"/>
  <c r="AG120"/>
  <c r="AF120"/>
  <c r="AE120"/>
  <c r="AD120"/>
  <c r="AC120"/>
  <c r="AB120"/>
  <c r="AA120"/>
  <c r="Z120"/>
  <c r="AI119"/>
  <c r="AH119"/>
  <c r="AG119"/>
  <c r="AF119"/>
  <c r="AE119"/>
  <c r="AD119"/>
  <c r="AC119"/>
  <c r="AB119"/>
  <c r="AA119"/>
  <c r="Z119"/>
  <c r="AI118"/>
  <c r="AH118"/>
  <c r="AG118"/>
  <c r="AF118"/>
  <c r="AE118"/>
  <c r="AD118"/>
  <c r="AC118"/>
  <c r="AB118"/>
  <c r="AA118"/>
  <c r="Z118"/>
  <c r="AI117"/>
  <c r="AH117"/>
  <c r="AG117"/>
  <c r="AF117"/>
  <c r="AE117"/>
  <c r="AD117"/>
  <c r="AC117"/>
  <c r="AB117"/>
  <c r="AA117"/>
  <c r="Z117"/>
  <c r="AI116"/>
  <c r="AH116"/>
  <c r="AG116"/>
  <c r="AF116"/>
  <c r="AE116"/>
  <c r="AD116"/>
  <c r="AC116"/>
  <c r="AB116"/>
  <c r="AA116"/>
  <c r="Z116"/>
  <c r="AI115"/>
  <c r="AH115"/>
  <c r="AG115"/>
  <c r="AF115"/>
  <c r="AE115"/>
  <c r="AD115"/>
  <c r="AC115"/>
  <c r="AB115"/>
  <c r="AA115"/>
  <c r="Z115"/>
  <c r="AI114"/>
  <c r="AH114"/>
  <c r="AG114"/>
  <c r="AF114"/>
  <c r="AE114"/>
  <c r="AD114"/>
  <c r="AC114"/>
  <c r="AB114"/>
  <c r="AA114"/>
  <c r="Z114"/>
  <c r="AI113"/>
  <c r="AH113"/>
  <c r="AG113"/>
  <c r="AF113"/>
  <c r="AE113"/>
  <c r="AD113"/>
  <c r="AC113"/>
  <c r="AB113"/>
  <c r="AA113"/>
  <c r="Z113"/>
  <c r="AI112"/>
  <c r="AH112"/>
  <c r="AG112"/>
  <c r="AF112"/>
  <c r="AE112"/>
  <c r="AD112"/>
  <c r="AC112"/>
  <c r="AB112"/>
  <c r="AA112"/>
  <c r="Z112"/>
  <c r="AI111"/>
  <c r="AH111"/>
  <c r="AG111"/>
  <c r="AF111"/>
  <c r="AE111"/>
  <c r="AD111"/>
  <c r="AC111"/>
  <c r="AB111"/>
  <c r="AA111"/>
  <c r="Z111"/>
  <c r="AI110"/>
  <c r="AH110"/>
  <c r="AG110"/>
  <c r="AF110"/>
  <c r="AE110"/>
  <c r="AD110"/>
  <c r="AC110"/>
  <c r="AB110"/>
  <c r="AA110"/>
  <c r="Z110"/>
  <c r="AI109"/>
  <c r="AH109"/>
  <c r="AG109"/>
  <c r="AF109"/>
  <c r="AE109"/>
  <c r="AD109"/>
  <c r="AC109"/>
  <c r="AB109"/>
  <c r="AA109"/>
  <c r="Z109"/>
  <c r="AI108"/>
  <c r="AH108"/>
  <c r="AG108"/>
  <c r="AF108"/>
  <c r="AE108"/>
  <c r="AD108"/>
  <c r="AC108"/>
  <c r="AB108"/>
  <c r="AA108"/>
  <c r="Z108"/>
  <c r="AI107"/>
  <c r="AH107"/>
  <c r="AG107"/>
  <c r="AF107"/>
  <c r="AE107"/>
  <c r="AD107"/>
  <c r="AC107"/>
  <c r="AB107"/>
  <c r="AA107"/>
  <c r="Z107"/>
  <c r="AI106"/>
  <c r="AH106"/>
  <c r="AG106"/>
  <c r="AF106"/>
  <c r="AE106"/>
  <c r="AD106"/>
  <c r="AC106"/>
  <c r="AB106"/>
  <c r="AA106"/>
  <c r="Z106"/>
  <c r="AI105"/>
  <c r="AH105"/>
  <c r="AG105"/>
  <c r="AF105"/>
  <c r="AE105"/>
  <c r="AD105"/>
  <c r="AC105"/>
  <c r="AB105"/>
  <c r="AA105"/>
  <c r="Z105"/>
  <c r="AI104"/>
  <c r="AH104"/>
  <c r="AG104"/>
  <c r="AF104"/>
  <c r="AE104"/>
  <c r="AD104"/>
  <c r="AC104"/>
  <c r="AB104"/>
  <c r="AA104"/>
  <c r="Z104"/>
  <c r="AI103"/>
  <c r="AH103"/>
  <c r="AG103"/>
  <c r="AF103"/>
  <c r="AE103"/>
  <c r="AD103"/>
  <c r="AC103"/>
  <c r="AB103"/>
  <c r="AA103"/>
  <c r="Z103"/>
  <c r="AI102"/>
  <c r="AH102"/>
  <c r="AG102"/>
  <c r="AF102"/>
  <c r="AE102"/>
  <c r="AD102"/>
  <c r="AC102"/>
  <c r="AB102"/>
  <c r="AA102"/>
  <c r="Z102"/>
  <c r="AI101"/>
  <c r="AH101"/>
  <c r="AG101"/>
  <c r="AF101"/>
  <c r="AE101"/>
  <c r="AD101"/>
  <c r="AC101"/>
  <c r="AB101"/>
  <c r="AA101"/>
  <c r="Z101"/>
  <c r="AI100"/>
  <c r="AH100"/>
  <c r="AG100"/>
  <c r="AF100"/>
  <c r="AE100"/>
  <c r="AD100"/>
  <c r="AC100"/>
  <c r="AB100"/>
  <c r="AA100"/>
  <c r="Z100"/>
  <c r="AI99"/>
  <c r="AH99"/>
  <c r="AG99"/>
  <c r="AF99"/>
  <c r="AE99"/>
  <c r="AD99"/>
  <c r="AC99"/>
  <c r="AB99"/>
  <c r="AA99"/>
  <c r="Z99"/>
  <c r="AI98"/>
  <c r="AH98"/>
  <c r="AG98"/>
  <c r="AF98"/>
  <c r="AE98"/>
  <c r="AD98"/>
  <c r="AC98"/>
  <c r="AB98"/>
  <c r="AA98"/>
  <c r="Z98"/>
  <c r="AI97"/>
  <c r="AH97"/>
  <c r="AG97"/>
  <c r="AF97"/>
  <c r="AE97"/>
  <c r="AD97"/>
  <c r="AC97"/>
  <c r="AB97"/>
  <c r="AA97"/>
  <c r="Z97"/>
  <c r="AI96"/>
  <c r="AH96"/>
  <c r="AG96"/>
  <c r="AF96"/>
  <c r="AE96"/>
  <c r="AD96"/>
  <c r="AC96"/>
  <c r="AB96"/>
  <c r="AA96"/>
  <c r="Z96"/>
  <c r="AI95"/>
  <c r="AH95"/>
  <c r="AG95"/>
  <c r="AF95"/>
  <c r="AE95"/>
  <c r="AD95"/>
  <c r="AC95"/>
  <c r="AB95"/>
  <c r="AA95"/>
  <c r="Z95"/>
  <c r="AI94"/>
  <c r="AH94"/>
  <c r="AG94"/>
  <c r="AF94"/>
  <c r="AE94"/>
  <c r="AD94"/>
  <c r="AC94"/>
  <c r="AB94"/>
  <c r="AA94"/>
  <c r="Z94"/>
  <c r="AI93"/>
  <c r="AH93"/>
  <c r="AG93"/>
  <c r="AF93"/>
  <c r="AE93"/>
  <c r="AD93"/>
  <c r="AC93"/>
  <c r="AB93"/>
  <c r="AA93"/>
  <c r="Z93"/>
  <c r="AI92"/>
  <c r="AH92"/>
  <c r="AG92"/>
  <c r="AF92"/>
  <c r="AE92"/>
  <c r="AD92"/>
  <c r="AC92"/>
  <c r="AB92"/>
  <c r="AA92"/>
  <c r="Z92"/>
  <c r="AI91"/>
  <c r="AH91"/>
  <c r="AG91"/>
  <c r="AF91"/>
  <c r="AE91"/>
  <c r="AD91"/>
  <c r="AC91"/>
  <c r="AB91"/>
  <c r="AA91"/>
  <c r="Z91"/>
  <c r="AI90"/>
  <c r="AH90"/>
  <c r="AG90"/>
  <c r="AF90"/>
  <c r="AE90"/>
  <c r="AD90"/>
  <c r="AC90"/>
  <c r="AB90"/>
  <c r="AA90"/>
  <c r="Z90"/>
  <c r="AI89"/>
  <c r="AH89"/>
  <c r="AG89"/>
  <c r="AF89"/>
  <c r="AE89"/>
  <c r="AD89"/>
  <c r="AC89"/>
  <c r="AB89"/>
  <c r="AA89"/>
  <c r="Z89"/>
  <c r="AI88"/>
  <c r="AH88"/>
  <c r="AG88"/>
  <c r="AF88"/>
  <c r="AE88"/>
  <c r="AD88"/>
  <c r="AC88"/>
  <c r="AB88"/>
  <c r="AA88"/>
  <c r="Z88"/>
  <c r="AI87"/>
  <c r="AH87"/>
  <c r="AG87"/>
  <c r="AF87"/>
  <c r="AE87"/>
  <c r="AD87"/>
  <c r="AC87"/>
  <c r="AB87"/>
  <c r="AA87"/>
  <c r="Z87"/>
  <c r="AI86"/>
  <c r="AH86"/>
  <c r="AG86"/>
  <c r="AF86"/>
  <c r="AE86"/>
  <c r="AD86"/>
  <c r="AC86"/>
  <c r="AB86"/>
  <c r="AA86"/>
  <c r="Z86"/>
  <c r="AI85"/>
  <c r="AH85"/>
  <c r="AG85"/>
  <c r="AF85"/>
  <c r="AE85"/>
  <c r="AD85"/>
  <c r="AC85"/>
  <c r="AB85"/>
  <c r="AA85"/>
  <c r="Z85"/>
  <c r="AI84"/>
  <c r="AH84"/>
  <c r="AG84"/>
  <c r="AF84"/>
  <c r="AE84"/>
  <c r="AD84"/>
  <c r="AC84"/>
  <c r="AB84"/>
  <c r="AA84"/>
  <c r="Z84"/>
  <c r="AI83"/>
  <c r="AH83"/>
  <c r="AG83"/>
  <c r="AF83"/>
  <c r="AE83"/>
  <c r="AD83"/>
  <c r="AC83"/>
  <c r="AB83"/>
  <c r="AA83"/>
  <c r="Z83"/>
  <c r="AI82"/>
  <c r="AH82"/>
  <c r="AG82"/>
  <c r="AF82"/>
  <c r="AE82"/>
  <c r="AD82"/>
  <c r="AC82"/>
  <c r="AB82"/>
  <c r="AA82"/>
  <c r="Z82"/>
  <c r="AI81"/>
  <c r="AH81"/>
  <c r="AG81"/>
  <c r="AF81"/>
  <c r="AE81"/>
  <c r="AD81"/>
  <c r="AC81"/>
  <c r="AB81"/>
  <c r="AA81"/>
  <c r="Z81"/>
  <c r="AI80"/>
  <c r="AH80"/>
  <c r="AG80"/>
  <c r="AF80"/>
  <c r="AE80"/>
  <c r="AD80"/>
  <c r="AC80"/>
  <c r="AB80"/>
  <c r="AA80"/>
  <c r="Z80"/>
  <c r="AI79"/>
  <c r="AH79"/>
  <c r="AG79"/>
  <c r="AF79"/>
  <c r="AE79"/>
  <c r="AD79"/>
  <c r="AC79"/>
  <c r="AB79"/>
  <c r="AA79"/>
  <c r="Z79"/>
  <c r="AI78"/>
  <c r="AH78"/>
  <c r="AG78"/>
  <c r="AF78"/>
  <c r="AE78"/>
  <c r="AD78"/>
  <c r="AC78"/>
  <c r="AB78"/>
  <c r="AA78"/>
  <c r="Z78"/>
  <c r="AI77"/>
  <c r="AH77"/>
  <c r="AG77"/>
  <c r="AF77"/>
  <c r="AE77"/>
  <c r="AD77"/>
  <c r="AC77"/>
  <c r="AB77"/>
  <c r="AA77"/>
  <c r="Z77"/>
  <c r="AI76"/>
  <c r="AH76"/>
  <c r="AG76"/>
  <c r="AF76"/>
  <c r="AE76"/>
  <c r="AD76"/>
  <c r="AC76"/>
  <c r="AB76"/>
  <c r="AA76"/>
  <c r="Z76"/>
  <c r="AI75"/>
  <c r="AH75"/>
  <c r="AG75"/>
  <c r="AF75"/>
  <c r="AE75"/>
  <c r="AD75"/>
  <c r="AC75"/>
  <c r="AB75"/>
  <c r="AA75"/>
  <c r="Z75"/>
  <c r="AI74"/>
  <c r="AH74"/>
  <c r="AG74"/>
  <c r="AF74"/>
  <c r="AE74"/>
  <c r="AD74"/>
  <c r="AC74"/>
  <c r="AB74"/>
  <c r="AA74"/>
  <c r="Z74"/>
  <c r="AI73"/>
  <c r="AH73"/>
  <c r="AG73"/>
  <c r="AF73"/>
  <c r="AE73"/>
  <c r="AD73"/>
  <c r="AC73"/>
  <c r="AB73"/>
  <c r="AA73"/>
  <c r="Z73"/>
  <c r="AI72"/>
  <c r="AH72"/>
  <c r="AG72"/>
  <c r="AF72"/>
  <c r="AE72"/>
  <c r="AD72"/>
  <c r="AC72"/>
  <c r="AB72"/>
  <c r="AA72"/>
  <c r="Z72"/>
  <c r="AI71"/>
  <c r="AH71"/>
  <c r="AG71"/>
  <c r="AF71"/>
  <c r="AE71"/>
  <c r="AD71"/>
  <c r="AC71"/>
  <c r="AB71"/>
  <c r="AA71"/>
  <c r="Z71"/>
  <c r="AI70"/>
  <c r="AH70"/>
  <c r="AG70"/>
  <c r="AF70"/>
  <c r="AE70"/>
  <c r="AD70"/>
  <c r="AC70"/>
  <c r="AB70"/>
  <c r="AA70"/>
  <c r="Z70"/>
  <c r="AI69"/>
  <c r="AH69"/>
  <c r="AG69"/>
  <c r="AF69"/>
  <c r="AE69"/>
  <c r="AD69"/>
  <c r="AC69"/>
  <c r="AB69"/>
  <c r="AA69"/>
  <c r="Z69"/>
  <c r="AI68"/>
  <c r="AH68"/>
  <c r="AG68"/>
  <c r="AF68"/>
  <c r="AE68"/>
  <c r="AD68"/>
  <c r="AC68"/>
  <c r="AB68"/>
  <c r="AA68"/>
  <c r="Z68"/>
  <c r="AI67"/>
  <c r="AH67"/>
  <c r="AG67"/>
  <c r="AF67"/>
  <c r="AE67"/>
  <c r="AD67"/>
  <c r="AC67"/>
  <c r="AB67"/>
  <c r="AA67"/>
  <c r="Z67"/>
  <c r="AI66"/>
  <c r="AH66"/>
  <c r="AG66"/>
  <c r="AF66"/>
  <c r="AE66"/>
  <c r="AD66"/>
  <c r="AC66"/>
  <c r="AB66"/>
  <c r="AA66"/>
  <c r="Z66"/>
  <c r="AI65"/>
  <c r="AH65"/>
  <c r="AG65"/>
  <c r="AF65"/>
  <c r="AE65"/>
  <c r="AD65"/>
  <c r="AC65"/>
  <c r="AB65"/>
  <c r="AA65"/>
  <c r="Z65"/>
  <c r="AI64"/>
  <c r="AH64"/>
  <c r="AG64"/>
  <c r="AF64"/>
  <c r="AE64"/>
  <c r="AD64"/>
  <c r="AC64"/>
  <c r="AB64"/>
  <c r="AA64"/>
  <c r="Z64"/>
  <c r="AI63"/>
  <c r="AH63"/>
  <c r="AG63"/>
  <c r="AF63"/>
  <c r="AE63"/>
  <c r="AD63"/>
  <c r="AC63"/>
  <c r="AB63"/>
  <c r="AA63"/>
  <c r="Z63"/>
  <c r="AI62"/>
  <c r="AH62"/>
  <c r="AG62"/>
  <c r="AF62"/>
  <c r="AE62"/>
  <c r="AD62"/>
  <c r="AC62"/>
  <c r="AB62"/>
  <c r="AA62"/>
  <c r="Z62"/>
  <c r="AI61"/>
  <c r="AH61"/>
  <c r="AG61"/>
  <c r="AF61"/>
  <c r="AE61"/>
  <c r="AD61"/>
  <c r="AC61"/>
  <c r="AB61"/>
  <c r="AA61"/>
  <c r="Z61"/>
  <c r="AI60"/>
  <c r="AH60"/>
  <c r="AG60"/>
  <c r="AF60"/>
  <c r="AE60"/>
  <c r="AD60"/>
  <c r="AC60"/>
  <c r="AB60"/>
  <c r="AA60"/>
  <c r="Z60"/>
  <c r="AI59"/>
  <c r="AH59"/>
  <c r="AG59"/>
  <c r="AF59"/>
  <c r="AE59"/>
  <c r="AD59"/>
  <c r="AC59"/>
  <c r="AB59"/>
  <c r="AA59"/>
  <c r="Z59"/>
  <c r="AI58"/>
  <c r="AH58"/>
  <c r="AG58"/>
  <c r="AF58"/>
  <c r="AE58"/>
  <c r="AD58"/>
  <c r="AC58"/>
  <c r="AB58"/>
  <c r="AA58"/>
  <c r="Z58"/>
  <c r="AI57"/>
  <c r="AH57"/>
  <c r="AG57"/>
  <c r="AF57"/>
  <c r="AE57"/>
  <c r="AD57"/>
  <c r="AC57"/>
  <c r="AB57"/>
  <c r="AA57"/>
  <c r="Z57"/>
  <c r="AI56"/>
  <c r="AH56"/>
  <c r="AG56"/>
  <c r="AF56"/>
  <c r="AE56"/>
  <c r="AD56"/>
  <c r="AC56"/>
  <c r="AB56"/>
  <c r="AA56"/>
  <c r="Z56"/>
  <c r="AI55"/>
  <c r="AH55"/>
  <c r="AG55"/>
  <c r="AF55"/>
  <c r="AE55"/>
  <c r="AD55"/>
  <c r="AC55"/>
  <c r="AB55"/>
  <c r="AA55"/>
  <c r="Z55"/>
  <c r="AI54"/>
  <c r="AH54"/>
  <c r="AG54"/>
  <c r="AF54"/>
  <c r="AE54"/>
  <c r="AD54"/>
  <c r="AC54"/>
  <c r="AB54"/>
  <c r="AA54"/>
  <c r="Z54"/>
  <c r="AI53"/>
  <c r="AH53"/>
  <c r="AG53"/>
  <c r="AF53"/>
  <c r="AE53"/>
  <c r="AD53"/>
  <c r="AC53"/>
  <c r="AB53"/>
  <c r="AA53"/>
  <c r="Z53"/>
  <c r="AI52"/>
  <c r="AH52"/>
  <c r="AG52"/>
  <c r="AF52"/>
  <c r="AE52"/>
  <c r="AD52"/>
  <c r="AC52"/>
  <c r="AB52"/>
  <c r="AA52"/>
  <c r="Z52"/>
  <c r="AI51"/>
  <c r="AH51"/>
  <c r="AG51"/>
  <c r="AF51"/>
  <c r="AE51"/>
  <c r="AD51"/>
  <c r="AC51"/>
  <c r="AB51"/>
  <c r="AA51"/>
  <c r="Z51"/>
  <c r="AI50"/>
  <c r="AH50"/>
  <c r="AG50"/>
  <c r="AF50"/>
  <c r="AE50"/>
  <c r="AD50"/>
  <c r="AC50"/>
  <c r="AB50"/>
  <c r="AA50"/>
  <c r="Z50"/>
  <c r="AI49"/>
  <c r="AH49"/>
  <c r="AG49"/>
  <c r="AF49"/>
  <c r="AE49"/>
  <c r="AD49"/>
  <c r="AC49"/>
  <c r="AB49"/>
  <c r="AA49"/>
  <c r="Z49"/>
  <c r="AI48"/>
  <c r="AH48"/>
  <c r="AG48"/>
  <c r="AF48"/>
  <c r="AE48"/>
  <c r="AD48"/>
  <c r="AC48"/>
  <c r="AB48"/>
  <c r="AA48"/>
  <c r="Z48"/>
  <c r="AI47"/>
  <c r="AH47"/>
  <c r="AG47"/>
  <c r="AF47"/>
  <c r="AE47"/>
  <c r="AD47"/>
  <c r="AC47"/>
  <c r="AB47"/>
  <c r="AA47"/>
  <c r="Z47"/>
  <c r="AI46"/>
  <c r="AH46"/>
  <c r="AG46"/>
  <c r="AF46"/>
  <c r="AE46"/>
  <c r="AD46"/>
  <c r="AC46"/>
  <c r="AB46"/>
  <c r="AA46"/>
  <c r="Z46"/>
  <c r="AI45"/>
  <c r="AH45"/>
  <c r="AG45"/>
  <c r="AF45"/>
  <c r="AE45"/>
  <c r="AD45"/>
  <c r="AC45"/>
  <c r="AB45"/>
  <c r="AA45"/>
  <c r="Z45"/>
  <c r="AI44"/>
  <c r="AH44"/>
  <c r="AG44"/>
  <c r="AF44"/>
  <c r="AE44"/>
  <c r="AD44"/>
  <c r="AC44"/>
  <c r="AB44"/>
  <c r="AA44"/>
  <c r="Z44"/>
  <c r="AI43"/>
  <c r="AH43"/>
  <c r="AG43"/>
  <c r="AF43"/>
  <c r="AE43"/>
  <c r="AD43"/>
  <c r="AC43"/>
  <c r="AB43"/>
  <c r="AA43"/>
  <c r="Z43"/>
  <c r="AI42"/>
  <c r="AH42"/>
  <c r="AG42"/>
  <c r="AF42"/>
  <c r="AE42"/>
  <c r="AD42"/>
  <c r="AC42"/>
  <c r="AB42"/>
  <c r="AA42"/>
  <c r="Z42"/>
  <c r="AI41"/>
  <c r="AH41"/>
  <c r="AG41"/>
  <c r="AF41"/>
  <c r="AE41"/>
  <c r="AD41"/>
  <c r="AC41"/>
  <c r="AB41"/>
  <c r="AA41"/>
  <c r="Z41"/>
  <c r="AI40"/>
  <c r="AH40"/>
  <c r="AG40"/>
  <c r="AF40"/>
  <c r="AE40"/>
  <c r="AD40"/>
  <c r="AC40"/>
  <c r="AB40"/>
  <c r="AA40"/>
  <c r="Z40"/>
  <c r="AI39"/>
  <c r="AH39"/>
  <c r="AG39"/>
  <c r="AF39"/>
  <c r="AE39"/>
  <c r="AD39"/>
  <c r="AC39"/>
  <c r="AB39"/>
  <c r="AA39"/>
  <c r="Z39"/>
  <c r="AI38"/>
  <c r="AH38"/>
  <c r="AG38"/>
  <c r="AF38"/>
  <c r="AE38"/>
  <c r="AD38"/>
  <c r="AC38"/>
  <c r="AB38"/>
  <c r="AA38"/>
  <c r="Z38"/>
  <c r="AI37"/>
  <c r="AH37"/>
  <c r="AG37"/>
  <c r="AF37"/>
  <c r="AE37"/>
  <c r="AD37"/>
  <c r="AC37"/>
  <c r="AB37"/>
  <c r="AA37"/>
  <c r="Z37"/>
  <c r="AI36"/>
  <c r="AH36"/>
  <c r="AG36"/>
  <c r="AF36"/>
  <c r="AE36"/>
  <c r="AD36"/>
  <c r="AC36"/>
  <c r="AB36"/>
  <c r="AA36"/>
  <c r="Z36"/>
  <c r="AI35"/>
  <c r="AH35"/>
  <c r="AG35"/>
  <c r="AF35"/>
  <c r="AE35"/>
  <c r="AD35"/>
  <c r="AC35"/>
  <c r="AB35"/>
  <c r="AA35"/>
  <c r="Z35"/>
  <c r="AI34"/>
  <c r="AH34"/>
  <c r="AG34"/>
  <c r="AF34"/>
  <c r="AE34"/>
  <c r="AD34"/>
  <c r="AC34"/>
  <c r="AB34"/>
  <c r="AA34"/>
  <c r="Z34"/>
  <c r="AI33"/>
  <c r="AH33"/>
  <c r="AG33"/>
  <c r="AF33"/>
  <c r="AE33"/>
  <c r="AD33"/>
  <c r="AC33"/>
  <c r="AB33"/>
  <c r="AA33"/>
  <c r="Z33"/>
  <c r="AI32"/>
  <c r="AH32"/>
  <c r="AG32"/>
  <c r="AF32"/>
  <c r="AE32"/>
  <c r="AD32"/>
  <c r="AC32"/>
  <c r="AB32"/>
  <c r="AA32"/>
  <c r="Z32"/>
  <c r="AI31"/>
  <c r="AH31"/>
  <c r="AG31"/>
  <c r="AF31"/>
  <c r="AE31"/>
  <c r="AD31"/>
  <c r="AC31"/>
  <c r="AB31"/>
  <c r="AA31"/>
  <c r="Z31"/>
  <c r="AI30"/>
  <c r="AH30"/>
  <c r="AG30"/>
  <c r="AF30"/>
  <c r="AE30"/>
  <c r="AD30"/>
  <c r="AC30"/>
  <c r="AB30"/>
  <c r="AA30"/>
  <c r="Z30"/>
  <c r="AI29"/>
  <c r="AH29"/>
  <c r="AG29"/>
  <c r="AF29"/>
  <c r="AE29"/>
  <c r="AD29"/>
  <c r="AC29"/>
  <c r="AB29"/>
  <c r="AA29"/>
  <c r="Z29"/>
  <c r="AI28"/>
  <c r="AH28"/>
  <c r="AG28"/>
  <c r="AF28"/>
  <c r="AE28"/>
  <c r="AD28"/>
  <c r="AC28"/>
  <c r="AB28"/>
  <c r="AA28"/>
  <c r="Z28"/>
  <c r="AI27"/>
  <c r="AH27"/>
  <c r="AG27"/>
  <c r="AF27"/>
  <c r="AE27"/>
  <c r="AD27"/>
  <c r="AC27"/>
  <c r="AB27"/>
  <c r="AA27"/>
  <c r="Z27"/>
  <c r="AI26"/>
  <c r="AH26"/>
  <c r="AG26"/>
  <c r="AF26"/>
  <c r="AE26"/>
  <c r="AD26"/>
  <c r="AC26"/>
  <c r="AB26"/>
  <c r="AA26"/>
  <c r="Z26"/>
  <c r="AI25"/>
  <c r="AH25"/>
  <c r="AG25"/>
  <c r="AF25"/>
  <c r="AE25"/>
  <c r="AD25"/>
  <c r="AC25"/>
  <c r="AB25"/>
  <c r="AA25"/>
  <c r="Z25"/>
  <c r="AI24"/>
  <c r="AH24"/>
  <c r="AG24"/>
  <c r="AF24"/>
  <c r="AE24"/>
  <c r="AD24"/>
  <c r="AC24"/>
  <c r="AB24"/>
  <c r="AA24"/>
  <c r="Z24"/>
  <c r="AI23"/>
  <c r="AH23"/>
  <c r="AG23"/>
  <c r="AF23"/>
  <c r="AE23"/>
  <c r="AD23"/>
  <c r="AC23"/>
  <c r="AB23"/>
  <c r="AA23"/>
  <c r="Z23"/>
  <c r="AI22"/>
  <c r="AH22"/>
  <c r="AG22"/>
  <c r="AF22"/>
  <c r="AE22"/>
  <c r="AD22"/>
  <c r="AC22"/>
  <c r="AB22"/>
  <c r="AA22"/>
  <c r="Z22"/>
  <c r="AI21"/>
  <c r="AH21"/>
  <c r="AG21"/>
  <c r="AF21"/>
  <c r="AE21"/>
  <c r="AD21"/>
  <c r="AC21"/>
  <c r="AB21"/>
  <c r="AA21"/>
  <c r="Z21"/>
  <c r="AI20"/>
  <c r="AH20"/>
  <c r="AG20"/>
  <c r="AF20"/>
  <c r="AE20"/>
  <c r="AD20"/>
  <c r="AC20"/>
  <c r="AB20"/>
  <c r="AA20"/>
  <c r="Z20"/>
  <c r="AI19"/>
  <c r="AH19"/>
  <c r="AG19"/>
  <c r="AF19"/>
  <c r="AE19"/>
  <c r="AD19"/>
  <c r="AC19"/>
  <c r="AB19"/>
  <c r="AA19"/>
  <c r="Z19"/>
  <c r="AI18"/>
  <c r="AH18"/>
  <c r="AG18"/>
  <c r="AF18"/>
  <c r="AE18"/>
  <c r="AD18"/>
  <c r="AC18"/>
  <c r="AB18"/>
  <c r="AA18"/>
  <c r="Z18"/>
  <c r="AI17"/>
  <c r="AH17"/>
  <c r="AG17"/>
  <c r="AF17"/>
  <c r="AE17"/>
  <c r="AD17"/>
  <c r="AC17"/>
  <c r="AB17"/>
  <c r="AA17"/>
  <c r="Z17"/>
  <c r="AI16"/>
  <c r="AH16"/>
  <c r="AG16"/>
  <c r="AF16"/>
  <c r="AE16"/>
  <c r="AD16"/>
  <c r="AC16"/>
  <c r="AB16"/>
  <c r="AA16"/>
  <c r="Z16"/>
  <c r="AI15"/>
  <c r="AH15"/>
  <c r="AG15"/>
  <c r="AF15"/>
  <c r="AE15"/>
  <c r="AD15"/>
  <c r="AC15"/>
  <c r="AB15"/>
  <c r="AA15"/>
  <c r="Z15"/>
  <c r="AI14"/>
  <c r="AH14"/>
  <c r="AG14"/>
  <c r="AF14"/>
  <c r="AE14"/>
  <c r="AD14"/>
  <c r="AC14"/>
  <c r="AB14"/>
  <c r="AA14"/>
  <c r="Z14"/>
  <c r="AI13"/>
  <c r="AH13"/>
  <c r="AG13"/>
  <c r="AF13"/>
  <c r="AE13"/>
  <c r="AD13"/>
  <c r="AC13"/>
  <c r="AB13"/>
  <c r="AA13"/>
  <c r="Z13"/>
  <c r="AI12"/>
  <c r="AH12"/>
  <c r="AG12"/>
  <c r="AF12"/>
  <c r="AE12"/>
  <c r="AD12"/>
  <c r="AC12"/>
  <c r="AB12"/>
  <c r="AA12"/>
  <c r="Z12"/>
  <c r="AI11"/>
  <c r="AH11"/>
  <c r="AG11"/>
  <c r="AF11"/>
  <c r="AE11"/>
  <c r="AD11"/>
  <c r="AC11"/>
  <c r="AB11"/>
  <c r="AA11"/>
  <c r="Z11"/>
  <c r="O26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510"/>
  <c r="H509"/>
  <c r="H508"/>
  <c r="H507"/>
  <c r="H506"/>
  <c r="H505"/>
  <c r="H504"/>
  <c r="F31" i="14"/>
  <c r="E31"/>
  <c r="D31"/>
  <c r="C31"/>
  <c r="G30"/>
  <c r="G29"/>
  <c r="G28"/>
  <c r="G27"/>
  <c r="G26"/>
  <c r="G25"/>
  <c r="G24"/>
  <c r="G23"/>
  <c r="G22"/>
  <c r="G21"/>
  <c r="N16"/>
  <c r="M16"/>
  <c r="L16"/>
  <c r="K16"/>
  <c r="J16"/>
  <c r="I16"/>
  <c r="H16"/>
  <c r="G16"/>
  <c r="F16"/>
  <c r="D16"/>
  <c r="E16"/>
  <c r="C16"/>
  <c r="O15"/>
  <c r="O14"/>
  <c r="O13"/>
  <c r="O12"/>
  <c r="O11"/>
  <c r="O10"/>
  <c r="O9"/>
  <c r="O8"/>
  <c r="O7"/>
  <c r="O6"/>
  <c r="B2"/>
  <c r="B1"/>
  <c r="AG3" i="21" l="1"/>
  <c r="AG6" s="1"/>
  <c r="AC3"/>
  <c r="AC7" s="1"/>
  <c r="AB3"/>
  <c r="AB7" s="1"/>
  <c r="AA3"/>
  <c r="AA4" s="1"/>
  <c r="AE3"/>
  <c r="AE8" s="1"/>
  <c r="AD3"/>
  <c r="AD7" s="1"/>
  <c r="Z3"/>
  <c r="Z9" s="1"/>
  <c r="AI3"/>
  <c r="AI9" s="1"/>
  <c r="AH3"/>
  <c r="AH6" s="1"/>
  <c r="AF7"/>
  <c r="AF10"/>
  <c r="AF8"/>
  <c r="AF9"/>
  <c r="AF4"/>
  <c r="O12" i="25"/>
  <c r="AF6" i="21"/>
  <c r="O27"/>
  <c r="O28" s="1"/>
  <c r="AH10"/>
  <c r="Z5" l="1"/>
  <c r="AE4"/>
  <c r="AH9"/>
  <c r="AG7"/>
  <c r="Z6"/>
  <c r="AH5"/>
  <c r="AG5"/>
  <c r="AG9"/>
  <c r="AG4"/>
  <c r="AG8"/>
  <c r="AI10"/>
  <c r="AI8"/>
  <c r="AG10"/>
  <c r="AI5"/>
  <c r="Z7"/>
  <c r="AA6"/>
  <c r="AC10"/>
  <c r="AB10"/>
  <c r="AB9"/>
  <c r="AB8"/>
  <c r="AE5"/>
  <c r="AI4"/>
  <c r="AB5"/>
  <c r="AC9"/>
  <c r="AH4"/>
  <c r="AC6"/>
  <c r="AD6"/>
  <c r="AC5"/>
  <c r="AA10"/>
  <c r="AH8"/>
  <c r="AD9"/>
  <c r="AI6"/>
  <c r="AA8"/>
  <c r="AA9"/>
  <c r="AC8"/>
  <c r="AE9"/>
  <c r="AC4"/>
  <c r="AE10"/>
  <c r="AD4"/>
  <c r="AE6"/>
  <c r="AI7"/>
  <c r="AB6"/>
  <c r="AB4"/>
  <c r="AE7"/>
  <c r="AA5"/>
  <c r="AA7"/>
  <c r="AD8"/>
  <c r="AD5"/>
  <c r="Z10"/>
  <c r="AH7"/>
  <c r="AD10"/>
  <c r="Z8"/>
  <c r="Z4"/>
  <c r="AF2"/>
  <c r="D16" i="25"/>
  <c r="D14"/>
  <c r="AB2" i="21" l="1"/>
  <c r="D10" i="25" s="1"/>
  <c r="AG2" i="21"/>
  <c r="AC2"/>
  <c r="D11" i="25" s="1"/>
  <c r="Z2" i="21"/>
  <c r="D8" i="25" s="1"/>
  <c r="AE2" i="21"/>
  <c r="H13" i="25" s="1"/>
  <c r="AD2" i="21"/>
  <c r="D12" i="25" s="1"/>
  <c r="AI2" i="21"/>
  <c r="AH2"/>
  <c r="H16" i="25" s="1"/>
  <c r="AA2" i="21"/>
  <c r="H9" i="25" s="1"/>
  <c r="H14"/>
  <c r="D15"/>
  <c r="D9" l="1"/>
  <c r="H10"/>
  <c r="H11"/>
  <c r="D13"/>
  <c r="H15"/>
  <c r="H17"/>
  <c r="H12"/>
  <c r="H8"/>
  <c r="C18" l="1"/>
  <c r="F33" i="24"/>
  <c r="E33" l="1"/>
  <c r="D33"/>
  <c r="C33"/>
  <c r="N17"/>
  <c r="D17"/>
  <c r="E17"/>
  <c r="M17"/>
  <c r="L17"/>
  <c r="K17"/>
  <c r="J17"/>
  <c r="I17"/>
  <c r="H17"/>
  <c r="G17"/>
  <c r="F17"/>
  <c r="C17"/>
</calcChain>
</file>

<file path=xl/sharedStrings.xml><?xml version="1.0" encoding="utf-8"?>
<sst xmlns="http://schemas.openxmlformats.org/spreadsheetml/2006/main" count="167" uniqueCount="79">
  <si>
    <t>Roll Number</t>
  </si>
  <si>
    <t>Student Name</t>
  </si>
  <si>
    <t>Total</t>
  </si>
  <si>
    <t>CO3</t>
  </si>
  <si>
    <t>CO2</t>
  </si>
  <si>
    <t>CO4</t>
  </si>
  <si>
    <t>CO1</t>
  </si>
  <si>
    <t>CO5</t>
  </si>
  <si>
    <t>CO6</t>
  </si>
  <si>
    <t>CO7</t>
  </si>
  <si>
    <t>CO8</t>
  </si>
  <si>
    <t>CO9</t>
  </si>
  <si>
    <t>CO10</t>
  </si>
  <si>
    <t>Max Marks</t>
  </si>
  <si>
    <t>S. No</t>
  </si>
  <si>
    <t xml:space="preserve">*Total number of students </t>
  </si>
  <si>
    <t>Present</t>
  </si>
  <si>
    <t>Absent</t>
  </si>
  <si>
    <t>COURSE OUTCOMES</t>
  </si>
  <si>
    <t>CO/PO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</si>
  <si>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</si>
  <si>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</si>
  <si>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</si>
  <si>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</si>
  <si>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</si>
  <si>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</si>
  <si>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</si>
  <si>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</si>
  <si>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</si>
  <si>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</si>
  <si>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</si>
  <si>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</si>
  <si>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CO-PO Mapping</t>
  </si>
  <si>
    <t>PSO1</t>
  </si>
  <si>
    <t>PSO2</t>
  </si>
  <si>
    <t>PSO3</t>
  </si>
  <si>
    <t>PSO4</t>
  </si>
  <si>
    <t>CO-PSO Mapping</t>
  </si>
  <si>
    <t>CO/PSO</t>
  </si>
  <si>
    <t>Signature of Faculty</t>
  </si>
  <si>
    <t>Remarks of HOD</t>
  </si>
  <si>
    <t>Signature of HOD</t>
  </si>
  <si>
    <t>Attainment of Course Outcomes (COs)</t>
  </si>
  <si>
    <t>Sr No</t>
  </si>
  <si>
    <t>Course Outcomes</t>
  </si>
  <si>
    <t>Attainment Levels</t>
  </si>
  <si>
    <t>Total Weightage</t>
  </si>
  <si>
    <t>Remarks</t>
  </si>
  <si>
    <t>Attainment Levels:</t>
  </si>
  <si>
    <t xml:space="preserve">Weighted Average Attainment </t>
  </si>
  <si>
    <t>Attainment of Program Outcomes (POs)</t>
  </si>
  <si>
    <t>Attainment of Program Specific Objectives (PSOs)</t>
  </si>
  <si>
    <t>Y</t>
  </si>
  <si>
    <t>Average Attainment</t>
  </si>
  <si>
    <r>
      <t xml:space="preserve">Attainment Level 1: </t>
    </r>
    <r>
      <rPr>
        <sz val="11"/>
        <color rgb="FF000000"/>
        <rFont val="Times New Roman"/>
        <family val="1"/>
      </rPr>
      <t>60% of Students attain &gt;= 50% Marks.</t>
    </r>
  </si>
  <si>
    <r>
      <t xml:space="preserve">Attainment Level 2: </t>
    </r>
    <r>
      <rPr>
        <sz val="11"/>
        <color rgb="FF000000"/>
        <rFont val="Times New Roman"/>
        <family val="1"/>
      </rPr>
      <t>70% of Students attain &gt;= 50% Marks.</t>
    </r>
  </si>
  <si>
    <r>
      <t xml:space="preserve">Attainment Level 3: </t>
    </r>
    <r>
      <rPr>
        <sz val="11"/>
        <color rgb="FF000000"/>
        <rFont val="Times New Roman"/>
        <family val="1"/>
      </rPr>
      <t>80% of Students attain &gt;= 50% Marks.</t>
    </r>
  </si>
  <si>
    <t>Attainment % of students &gt;=50%</t>
  </si>
  <si>
    <t>Average</t>
  </si>
  <si>
    <t>P1</t>
  </si>
  <si>
    <t>P2</t>
  </si>
  <si>
    <t>P3</t>
  </si>
  <si>
    <t>COs &amp; Exam Mapping</t>
  </si>
  <si>
    <t>Students will</t>
  </si>
  <si>
    <t>Understand basics of MATLAB syntax, functions and programming.</t>
  </si>
  <si>
    <t>Generate and characterize various continuous and discrete time signals.</t>
  </si>
  <si>
    <t xml:space="preserve">Perform the basic operations on the signals. </t>
  </si>
  <si>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Design and analyze linear time-invariant (LTI) systems and compute its response.</t>
    </r>
  </si>
  <si>
    <t>Analyze the spectral characteristics of signals using Fourier analysis.</t>
  </si>
  <si>
    <t>Analyze the systems using Laplace transform and Z-transform.</t>
  </si>
  <si>
    <t>Fundamentals of Signals &amp; Systems Lab (18B17EC472)</t>
  </si>
  <si>
    <t>Odd Semester (2022-23)</t>
  </si>
  <si>
    <t>Navya Sharma</t>
  </si>
  <si>
    <t>Utkarsh Sharma</t>
  </si>
  <si>
    <t>Ayush Khachi</t>
  </si>
  <si>
    <t>Ayush Gupta</t>
  </si>
  <si>
    <t>Nandini Sharma</t>
  </si>
  <si>
    <t>Aneesh Tiku</t>
  </si>
  <si>
    <t>Abhishek Kumar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</si>
</sst>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0"/>
      <name val="Arial"/>
      <family val="2"/>
      <charset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color rgb="FF000000"/>
      <name val="Times New Roman"/>
      <family val="1"/>
    </font>
    <font>
      <b/>
      <u/>
      <sz val="11"/>
      <name val="Calibri"/>
      <family val="2"/>
    </font>
    <font>
      <b/>
      <sz val="11"/>
      <color rgb="FF000000"/>
      <name val="Times New Roman"/>
      <family val="1"/>
    </font>
    <font>
      <b/>
      <sz val="8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7"/>
      <name val="Times New Roman"/>
      <family val="1"/>
    </font>
    <font>
      <b/>
      <sz val="6"/>
      <name val="Times New Roman"/>
      <family val="1"/>
    </font>
    <font>
      <b/>
      <sz val="14"/>
      <color rgb="FF000000"/>
      <name val="Times New Roman"/>
      <family val="1"/>
    </font>
    <font>
      <sz val="11"/>
      <name val="Times New Roman"/>
      <family val="1"/>
      <charset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8" fillId="4" borderId="1" xfId="0" applyFont="1" applyFill="1" applyBorder="1" applyAlignment="1" applyProtection="1">
      <alignment horizontal="center" wrapText="1"/>
      <protection hidden="1"/>
    </xf>
    <xf numFmtId="2" fontId="11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protection hidden="1"/>
    </xf>
    <xf numFmtId="0" fontId="8" fillId="0" borderId="0" xfId="0" applyFont="1" applyAlignment="1" applyProtection="1">
      <alignment vertical="center"/>
      <protection locked="0" hidden="1"/>
    </xf>
    <xf numFmtId="0" fontId="4" fillId="0" borderId="0" xfId="0" applyFont="1" applyProtection="1">
      <protection locked="0" hidden="1"/>
    </xf>
    <xf numFmtId="0" fontId="8" fillId="0" borderId="0" xfId="0" applyFont="1" applyAlignment="1" applyProtection="1">
      <protection locked="0"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top" wrapText="1"/>
      <protection hidden="1"/>
    </xf>
    <xf numFmtId="10" fontId="4" fillId="0" borderId="1" xfId="0" applyNumberFormat="1" applyFont="1" applyBorder="1" applyAlignment="1" applyProtection="1">
      <alignment horizontal="center" vertical="center"/>
      <protection hidden="1"/>
    </xf>
    <xf numFmtId="9" fontId="4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10" fontId="4" fillId="0" borderId="0" xfId="0" applyNumberFormat="1" applyFont="1" applyProtection="1">
      <protection locked="0" hidden="1"/>
    </xf>
    <xf numFmtId="10" fontId="8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Protection="1">
      <protection hidden="1"/>
    </xf>
    <xf numFmtId="0" fontId="4" fillId="0" borderId="1" xfId="0" applyFont="1" applyBorder="1" applyProtection="1">
      <protection locked="0" hidden="1"/>
    </xf>
    <xf numFmtId="0" fontId="6" fillId="0" borderId="0" xfId="0" applyFont="1" applyProtection="1">
      <protection locked="0" hidden="1"/>
    </xf>
    <xf numFmtId="0" fontId="8" fillId="4" borderId="1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4" fillId="4" borderId="1" xfId="0" applyFont="1" applyFill="1" applyBorder="1" applyAlignment="1" applyProtection="1">
      <alignment horizontal="left" vertical="center" wrapText="1"/>
      <protection hidden="1"/>
    </xf>
    <xf numFmtId="0" fontId="5" fillId="3" borderId="1" xfId="0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 wrapText="1"/>
      <protection hidden="1"/>
    </xf>
    <xf numFmtId="0" fontId="8" fillId="5" borderId="1" xfId="0" applyFont="1" applyFill="1" applyBorder="1" applyAlignment="1" applyProtection="1">
      <alignment horizontal="left" wrapText="1"/>
      <protection hidden="1"/>
    </xf>
    <xf numFmtId="0" fontId="14" fillId="5" borderId="1" xfId="0" applyFont="1" applyFill="1" applyBorder="1" applyAlignment="1" applyProtection="1">
      <alignment horizontal="left" vertical="center" wrapText="1"/>
      <protection hidden="1"/>
    </xf>
    <xf numFmtId="0" fontId="8" fillId="5" borderId="1" xfId="0" applyFont="1" applyFill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wrapText="1"/>
      <protection locked="0" hidden="1"/>
    </xf>
    <xf numFmtId="2" fontId="8" fillId="0" borderId="1" xfId="0" applyNumberFormat="1" applyFont="1" applyBorder="1" applyAlignment="1" applyProtection="1">
      <alignment horizontal="center" wrapText="1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2" fontId="4" fillId="0" borderId="0" xfId="0" applyNumberFormat="1" applyFont="1" applyProtection="1">
      <protection locked="0" hidden="1"/>
    </xf>
    <xf numFmtId="0" fontId="8" fillId="0" borderId="0" xfId="0" applyFont="1" applyBorder="1" applyAlignment="1" applyProtection="1">
      <alignment vertical="center"/>
      <protection locked="0" hidden="1"/>
    </xf>
    <xf numFmtId="0" fontId="12" fillId="0" borderId="0" xfId="0" applyFont="1" applyProtection="1">
      <protection locked="0" hidden="1"/>
    </xf>
    <xf numFmtId="0" fontId="7" fillId="0" borderId="0" xfId="0" applyFont="1" applyProtection="1">
      <protection locked="0" hidden="1"/>
    </xf>
    <xf numFmtId="2" fontId="11" fillId="0" borderId="1" xfId="0" applyNumberFormat="1" applyFont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wrapText="1"/>
      <protection hidden="1"/>
    </xf>
    <xf numFmtId="2" fontId="11" fillId="0" borderId="1" xfId="0" applyNumberFormat="1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13" fillId="0" borderId="0" xfId="0" applyFont="1" applyBorder="1" applyAlignment="1" applyProtection="1">
      <alignment vertical="center"/>
      <protection hidden="1"/>
    </xf>
    <xf numFmtId="0" fontId="2" fillId="0" borderId="0" xfId="0" applyFont="1" applyProtection="1"/>
    <xf numFmtId="0" fontId="13" fillId="2" borderId="2" xfId="0" applyFont="1" applyFill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0" fontId="3" fillId="0" borderId="0" xfId="0" applyFont="1" applyBorder="1" applyProtection="1">
      <protection locked="0"/>
    </xf>
    <xf numFmtId="0" fontId="3" fillId="0" borderId="0" xfId="0" applyFont="1" applyBorder="1" applyProtection="1">
      <protection hidden="1"/>
    </xf>
    <xf numFmtId="2" fontId="5" fillId="0" borderId="1" xfId="0" applyNumberFormat="1" applyFont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1" fontId="1" fillId="0" borderId="1" xfId="0" applyNumberFormat="1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Border="1" applyAlignment="1" applyProtection="1">
      <alignment vertical="center" wrapText="1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0" fontId="10" fillId="0" borderId="15" xfId="0" applyFont="1" applyFill="1" applyBorder="1" applyAlignment="1" applyProtection="1">
      <alignment vertical="center" textRotation="90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" fontId="1" fillId="0" borderId="0" xfId="0" applyNumberFormat="1" applyFont="1" applyFill="1" applyBorder="1" applyAlignment="1" applyProtection="1">
      <alignment vertical="center" wrapText="1"/>
      <protection locked="0"/>
    </xf>
    <xf numFmtId="1" fontId="2" fillId="0" borderId="0" xfId="0" applyNumberFormat="1" applyFont="1" applyBorder="1" applyAlignment="1" applyProtection="1">
      <alignment vertical="center" wrapText="1"/>
      <protection locked="0"/>
    </xf>
    <xf numFmtId="1" fontId="1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Border="1" applyProtection="1"/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21" fillId="0" borderId="0" xfId="0" applyFont="1" applyProtection="1">
      <protection hidden="1"/>
    </xf>
    <xf numFmtId="0" fontId="5" fillId="3" borderId="4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9" fontId="22" fillId="0" borderId="1" xfId="0" applyNumberFormat="1" applyFont="1" applyBorder="1" applyProtection="1">
      <protection locked="0" hidden="1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15" fillId="0" borderId="2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6" xfId="0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locked="0" hidden="1"/>
    </xf>
    <xf numFmtId="2" fontId="8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wrapText="1"/>
      <protection hidden="1"/>
    </xf>
    <xf numFmtId="0" fontId="1" fillId="0" borderId="0" xfId="0" applyFont="1" applyBorder="1" applyAlignment="1" applyProtection="1">
      <alignment horizontal="right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vertical="center"/>
      <protection hidden="1"/>
    </xf>
    <xf numFmtId="0" fontId="10" fillId="0" borderId="15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Border="1" applyAlignment="1" applyProtection="1">
      <alignment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11" fillId="3" borderId="2" xfId="0" applyFont="1" applyFill="1" applyBorder="1" applyAlignment="1" applyProtection="1">
      <alignment horizontal="center" vertical="center" wrapText="1"/>
      <protection hidden="1"/>
    </xf>
    <xf numFmtId="0" fontId="11" fillId="3" borderId="8" xfId="0" applyFont="1" applyFill="1" applyBorder="1" applyAlignment="1" applyProtection="1">
      <alignment horizontal="center" vertical="center" wrapText="1"/>
      <protection hidden="1"/>
    </xf>
    <xf numFmtId="0" fontId="20" fillId="3" borderId="13" xfId="0" applyFont="1" applyFill="1" applyBorder="1" applyAlignment="1" applyProtection="1">
      <alignment horizontal="center" vertical="center" wrapText="1"/>
      <protection hidden="1"/>
    </xf>
    <xf numFmtId="0" fontId="20" fillId="3" borderId="14" xfId="0" applyFont="1" applyFill="1" applyBorder="1" applyAlignment="1" applyProtection="1">
      <alignment horizontal="center" vertical="center" wrapText="1"/>
      <protection hidden="1"/>
    </xf>
    <xf numFmtId="0" fontId="20" fillId="3" borderId="11" xfId="0" applyFont="1" applyFill="1" applyBorder="1" applyAlignment="1" applyProtection="1">
      <alignment horizontal="center" vertical="center" wrapText="1"/>
      <protection hidden="1"/>
    </xf>
    <xf numFmtId="0" fontId="20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24" xfId="0" applyFont="1" applyBorder="1" applyAlignment="1" applyProtection="1">
      <alignment horizontal="center" vertical="center" wrapText="1"/>
      <protection hidden="1"/>
    </xf>
    <xf numFmtId="0" fontId="11" fillId="0" borderId="25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left" vertical="center"/>
      <protection hidden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I6" sqref="I6"/>
    </sheetView>
  </sheetViews>
  <sheetFormatPr defaultRowHeight="12.75"/>
  <cols>
    <col min="1" max="2" width="9.140625" style="4"/>
    <col min="3" max="3" width="71.85546875" style="4" customWidth="1"/>
    <col min="4" max="16384" width="9.140625" style="4"/>
  </cols>
  <sheetData>
    <row r="1" spans="1:7" ht="40.5" customHeight="1" thickBot="1">
      <c r="A1" s="3"/>
      <c r="B1" s="94" t="s">
        <v>70</v>
      </c>
      <c r="C1" s="95"/>
      <c r="D1" s="95"/>
      <c r="E1" s="95"/>
      <c r="F1" s="95"/>
      <c r="G1" s="96"/>
    </row>
    <row r="2" spans="1:7" ht="21.75" customHeight="1" thickBot="1">
      <c r="A2" s="3"/>
      <c r="B2" s="97" t="s">
        <v>71</v>
      </c>
      <c r="C2" s="98"/>
      <c r="D2" s="98"/>
      <c r="E2" s="98"/>
      <c r="F2" s="98"/>
      <c r="G2" s="99"/>
    </row>
    <row r="3" spans="1:7" ht="27.75" customHeight="1" thickBot="1">
      <c r="B3" s="100" t="s">
        <v>18</v>
      </c>
      <c r="C3" s="101"/>
      <c r="D3" s="101"/>
      <c r="E3" s="101"/>
      <c r="F3" s="101"/>
      <c r="G3" s="102"/>
    </row>
    <row r="4" spans="1:7" ht="17.25" customHeight="1">
      <c r="B4" s="103"/>
      <c r="C4" s="104"/>
      <c r="D4" s="104"/>
      <c r="E4" s="104"/>
      <c r="F4" s="104"/>
      <c r="G4" s="105"/>
    </row>
    <row r="5" spans="1:7" ht="16.5" customHeight="1">
      <c r="B5" s="106" t="s">
        <v>63</v>
      </c>
      <c r="C5" s="107"/>
      <c r="D5" s="107"/>
      <c r="E5" s="107"/>
      <c r="F5" s="107"/>
      <c r="G5" s="108"/>
    </row>
    <row r="6" spans="1:7" ht="30" customHeight="1">
      <c r="B6" s="84" t="s">
        <v>6</v>
      </c>
      <c r="C6" s="109" t="s">
        <v>64</v>
      </c>
      <c r="D6" s="109"/>
      <c r="E6" s="109"/>
      <c r="F6" s="109"/>
      <c r="G6" s="110"/>
    </row>
    <row r="7" spans="1:7" ht="30" customHeight="1">
      <c r="B7" s="85" t="s">
        <v>4</v>
      </c>
      <c r="C7" s="109" t="s">
        <v>65</v>
      </c>
      <c r="D7" s="109"/>
      <c r="E7" s="109"/>
      <c r="F7" s="109"/>
      <c r="G7" s="110"/>
    </row>
    <row r="8" spans="1:7" ht="30" customHeight="1">
      <c r="B8" s="85" t="s">
        <v>3</v>
      </c>
      <c r="C8" s="111" t="s">
        <v>66</v>
      </c>
      <c r="D8" s="111"/>
      <c r="E8" s="111"/>
      <c r="F8" s="111"/>
      <c r="G8" s="112"/>
    </row>
    <row r="9" spans="1:7" ht="30" customHeight="1">
      <c r="B9" s="85" t="s">
        <v>5</v>
      </c>
      <c r="C9" s="111" t="s">
        <v>67</v>
      </c>
      <c r="D9" s="111"/>
      <c r="E9" s="111"/>
      <c r="F9" s="111"/>
      <c r="G9" s="112"/>
    </row>
    <row r="10" spans="1:7" ht="30" customHeight="1">
      <c r="B10" s="85" t="s">
        <v>7</v>
      </c>
      <c r="C10" s="111" t="s">
        <v>68</v>
      </c>
      <c r="D10" s="111"/>
      <c r="E10" s="111"/>
      <c r="F10" s="111"/>
      <c r="G10" s="112"/>
    </row>
    <row r="11" spans="1:7" ht="30" customHeight="1">
      <c r="B11" s="85" t="s">
        <v>8</v>
      </c>
      <c r="C11" s="111" t="s">
        <v>69</v>
      </c>
      <c r="D11" s="111"/>
      <c r="E11" s="111"/>
      <c r="F11" s="111"/>
      <c r="G11" s="112"/>
    </row>
    <row r="12" spans="1:7" ht="30" customHeight="1">
      <c r="B12" s="85"/>
      <c r="C12" s="113"/>
      <c r="D12" s="113"/>
      <c r="E12" s="113"/>
      <c r="F12" s="113"/>
      <c r="G12" s="114"/>
    </row>
    <row r="13" spans="1:7" ht="30" customHeight="1">
      <c r="B13" s="85"/>
      <c r="C13" s="113"/>
      <c r="D13" s="113"/>
      <c r="E13" s="113"/>
      <c r="F13" s="113"/>
      <c r="G13" s="114"/>
    </row>
    <row r="14" spans="1:7" ht="30" customHeight="1">
      <c r="B14" s="85"/>
      <c r="C14" s="113"/>
      <c r="D14" s="113"/>
      <c r="E14" s="113"/>
      <c r="F14" s="113"/>
      <c r="G14" s="114"/>
    </row>
    <row r="15" spans="1:7" ht="30" customHeight="1" thickBot="1">
      <c r="B15" s="86"/>
      <c r="C15" s="115"/>
      <c r="D15" s="115"/>
      <c r="E15" s="115"/>
      <c r="F15" s="115"/>
      <c r="G15" s="116"/>
    </row>
    <row r="16" spans="1:7" ht="24.95" customHeight="1"/>
  </sheetData>
  <sheetProtection password="D183" sheet="1" objects="1" scenarios="1" formatCells="0"/>
  <mergeCells count="15">
    <mergeCell ref="C11:G11"/>
    <mergeCell ref="C12:G12"/>
    <mergeCell ref="C13:G13"/>
    <mergeCell ref="C14:G14"/>
    <mergeCell ref="C15:G15"/>
    <mergeCell ref="C6:G6"/>
    <mergeCell ref="C7:G7"/>
    <mergeCell ref="C8:G8"/>
    <mergeCell ref="C9:G9"/>
    <mergeCell ref="C10:G10"/>
    <mergeCell ref="B1:G1"/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3"/>
  <sheetViews>
    <sheetView topLeftCell="A7" workbookViewId="0">
      <selection activeCell="P11" sqref="P11"/>
    </sheetView>
  </sheetViews>
  <sheetFormatPr defaultRowHeight="15.75"/>
  <cols>
    <col min="1" max="1" width="9.140625" style="14"/>
    <col min="2" max="2" width="11.85546875" style="14" customWidth="1"/>
    <col min="3" max="14" width="7.7109375" style="14" customWidth="1"/>
    <col min="15" max="15" width="12.5703125" style="14" customWidth="1"/>
    <col min="16" max="16384" width="9.140625" style="14"/>
  </cols>
  <sheetData>
    <row r="1" spans="2:17">
      <c r="B1" s="118" t="str">
        <f>COs!$B$1</f>
        <v>Fundamentals of Signals &amp; Systems Lab (18B17EC472)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2:17">
      <c r="B2" s="118" t="str">
        <f>COs!$B$2</f>
        <v>Odd Semester (2022-23)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2:17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7" ht="23.25" customHeight="1">
      <c r="B4" s="121" t="s">
        <v>32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2:17"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42" t="s">
        <v>58</v>
      </c>
    </row>
    <row r="6" spans="2:17">
      <c r="B6" s="7" t="s">
        <v>6</v>
      </c>
      <c r="C6" s="34">
        <v>3</v>
      </c>
      <c r="D6" s="34">
        <v>3</v>
      </c>
      <c r="E6" s="34">
        <v>3</v>
      </c>
      <c r="F6" s="34">
        <v>1</v>
      </c>
      <c r="G6" s="34">
        <v>2</v>
      </c>
      <c r="H6" s="34">
        <v>2</v>
      </c>
      <c r="I6" s="34">
        <v>2</v>
      </c>
      <c r="J6" s="34">
        <v>3</v>
      </c>
      <c r="K6" s="34">
        <v>3</v>
      </c>
      <c r="L6" s="34">
        <v>3</v>
      </c>
      <c r="M6" s="34">
        <v>3</v>
      </c>
      <c r="N6" s="34">
        <v>2</v>
      </c>
      <c r="O6" s="35">
        <f>IF(ISERROR(SUM($C$6:$N$6)/(COUNTA($C$6:$N$6)))," ",SUM($C$6:$N$6)/(COUNTA($C$6:$N$6)))</f>
        <v>2.5</v>
      </c>
    </row>
    <row r="7" spans="2:17">
      <c r="B7" s="7" t="s">
        <v>4</v>
      </c>
      <c r="C7" s="34">
        <v>2</v>
      </c>
      <c r="D7" s="34">
        <v>2</v>
      </c>
      <c r="E7" s="34">
        <v>2</v>
      </c>
      <c r="F7" s="34">
        <v>3</v>
      </c>
      <c r="G7" s="34">
        <v>3</v>
      </c>
      <c r="H7" s="34">
        <v>3</v>
      </c>
      <c r="I7" s="34">
        <v>2</v>
      </c>
      <c r="J7" s="34">
        <v>3</v>
      </c>
      <c r="K7" s="34">
        <v>3</v>
      </c>
      <c r="L7" s="34">
        <v>3</v>
      </c>
      <c r="M7" s="34">
        <v>1</v>
      </c>
      <c r="N7" s="34">
        <v>3</v>
      </c>
      <c r="O7" s="35">
        <f>IF(ISERROR(SUM($C$7:$N$7)/(COUNTA($C$7:$N$7)))," ",SUM($C$7:$N$7)/(COUNTA($C$7:$N$7)))</f>
        <v>2.5</v>
      </c>
    </row>
    <row r="8" spans="2:17">
      <c r="B8" s="7" t="s">
        <v>3</v>
      </c>
      <c r="C8" s="34">
        <v>3</v>
      </c>
      <c r="D8" s="34">
        <v>3</v>
      </c>
      <c r="E8" s="34">
        <v>3</v>
      </c>
      <c r="F8" s="34">
        <v>3</v>
      </c>
      <c r="G8" s="34">
        <v>3</v>
      </c>
      <c r="H8" s="34">
        <v>3</v>
      </c>
      <c r="I8" s="34">
        <v>3</v>
      </c>
      <c r="J8" s="34">
        <v>3</v>
      </c>
      <c r="K8" s="34">
        <v>3</v>
      </c>
      <c r="L8" s="34">
        <v>3</v>
      </c>
      <c r="M8" s="34">
        <v>3</v>
      </c>
      <c r="N8" s="34">
        <v>3</v>
      </c>
      <c r="O8" s="35">
        <f>IF(ISERROR(SUM($C$8:$N$8)/(COUNTA($C$8:$N$8)))," ",SUM($C$8:$N$8)/(COUNTA($C$8:$N$8)))</f>
        <v>3</v>
      </c>
    </row>
    <row r="9" spans="2:17">
      <c r="B9" s="7" t="s">
        <v>5</v>
      </c>
      <c r="C9" s="34">
        <v>3</v>
      </c>
      <c r="D9" s="34">
        <v>3</v>
      </c>
      <c r="E9" s="34">
        <v>2</v>
      </c>
      <c r="F9" s="34">
        <v>3</v>
      </c>
      <c r="G9" s="34">
        <v>3</v>
      </c>
      <c r="H9" s="34">
        <v>3</v>
      </c>
      <c r="I9" s="34">
        <v>2</v>
      </c>
      <c r="J9" s="34">
        <v>1</v>
      </c>
      <c r="K9" s="34">
        <v>1</v>
      </c>
      <c r="L9" s="34">
        <v>3</v>
      </c>
      <c r="M9" s="34">
        <v>3</v>
      </c>
      <c r="N9" s="34">
        <v>3</v>
      </c>
      <c r="O9" s="35">
        <f>IF(ISERROR(SUM($C$9:$N$9)/(COUNTA($C$9:$N$9)))," ",SUM($C$9:$N$9)/(COUNTA($C$9:$N$9)))</f>
        <v>2.5</v>
      </c>
    </row>
    <row r="10" spans="2:17">
      <c r="B10" s="7" t="s">
        <v>7</v>
      </c>
      <c r="C10" s="34">
        <v>3</v>
      </c>
      <c r="D10" s="34">
        <v>3</v>
      </c>
      <c r="E10" s="34">
        <v>3</v>
      </c>
      <c r="F10" s="34">
        <v>1</v>
      </c>
      <c r="G10" s="34">
        <v>2</v>
      </c>
      <c r="H10" s="34">
        <v>3</v>
      </c>
      <c r="I10" s="34">
        <v>2</v>
      </c>
      <c r="J10" s="34">
        <v>3</v>
      </c>
      <c r="K10" s="34">
        <v>3</v>
      </c>
      <c r="L10" s="34">
        <v>3</v>
      </c>
      <c r="M10" s="34">
        <v>3</v>
      </c>
      <c r="N10" s="34">
        <v>2</v>
      </c>
      <c r="O10" s="35">
        <f>IF(ISERROR(SUM($C$10:$N$10)/(COUNTA($C$10:$N$10)))," ",SUM($C$10:$N$10)/(COUNTA($C$10:$N$10)))</f>
        <v>2.5833333333333335</v>
      </c>
    </row>
    <row r="11" spans="2:17">
      <c r="B11" s="7" t="s">
        <v>8</v>
      </c>
      <c r="C11" s="34">
        <v>2</v>
      </c>
      <c r="D11" s="34">
        <v>2</v>
      </c>
      <c r="E11" s="34">
        <v>2</v>
      </c>
      <c r="F11" s="34">
        <v>3</v>
      </c>
      <c r="G11" s="34">
        <v>3</v>
      </c>
      <c r="H11" s="34">
        <v>3</v>
      </c>
      <c r="I11" s="34">
        <v>2</v>
      </c>
      <c r="J11" s="34">
        <v>3</v>
      </c>
      <c r="K11" s="34">
        <v>3</v>
      </c>
      <c r="L11" s="34">
        <v>3</v>
      </c>
      <c r="M11" s="34">
        <v>1</v>
      </c>
      <c r="N11" s="34">
        <v>3</v>
      </c>
      <c r="O11" s="35">
        <f>IF(ISERROR(SUM($C$11:$N$11)/(COUNTA($C$11:$N$11)))," ",SUM($C$11:$N$11)/(COUNTA($C$11:$N$11)))</f>
        <v>2.5</v>
      </c>
    </row>
    <row r="12" spans="2:17">
      <c r="B12" s="7" t="s">
        <v>9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5" t="str">
        <f>IF(ISERROR(SUM($C$12:$N$12)/(COUNTA($C$12:$N$12)))," ",SUM($C$12:$N$12)/(COUNTA($C$12:$N$12)))</f>
        <v xml:space="preserve"> </v>
      </c>
    </row>
    <row r="13" spans="2:17">
      <c r="B13" s="7" t="s">
        <v>10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5" t="str">
        <f>IF(ISERROR(SUM($C$13:$N$13)/(COUNTA($C$13:$N$13)))," ",SUM($C$13:$N$13)/(COUNTA($C$13:$N$13)))</f>
        <v xml:space="preserve"> </v>
      </c>
    </row>
    <row r="14" spans="2:17">
      <c r="B14" s="7" t="s">
        <v>11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 t="str">
        <f>IF(ISERROR(SUM($C$14:$N$14)/(COUNTA($C$14:$N$14)))," ",SUM($C$14:$N$14)/(COUNTA($C$14:$N$14)))</f>
        <v xml:space="preserve"> </v>
      </c>
    </row>
    <row r="15" spans="2:17">
      <c r="B15" s="7" t="s">
        <v>12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 t="str">
        <f>IF(ISERROR(SUM($C$15:$N$15)/(COUNTA($C$15:$N$15)))," ",SUM($C$15:$N$15)/(COUNTA($C$15:$N$15)))</f>
        <v xml:space="preserve"> </v>
      </c>
    </row>
    <row r="16" spans="2:17">
      <c r="B16" s="36" t="s">
        <v>58</v>
      </c>
      <c r="C16" s="8">
        <f>SUM($C$6:$C$15)/(COUNTA($C$6:$C$15))</f>
        <v>2.6666666666666665</v>
      </c>
      <c r="D16" s="43">
        <f>SUM($D$6:$D$15)/(COUNTA($D$6:$D$15))</f>
        <v>2.6666666666666665</v>
      </c>
      <c r="E16" s="43">
        <f>SUM($E$6:$E$15)/(COUNTA($E$6:$E$15))</f>
        <v>2.5</v>
      </c>
      <c r="F16" s="43">
        <f>SUM($F$6:$F$15)/(COUNTA($F$6:$F$15))</f>
        <v>2.3333333333333335</v>
      </c>
      <c r="G16" s="43">
        <f>SUM($G$6:$G$15)/(COUNTA($G$6:$G$15))</f>
        <v>2.6666666666666665</v>
      </c>
      <c r="H16" s="43">
        <f>SUM($H$6:$H$15)/(COUNTA($H$6:$H$15))</f>
        <v>2.8333333333333335</v>
      </c>
      <c r="I16" s="43">
        <f>SUM($I$6:$I$15)/(COUNTA($I$6:$I$15))</f>
        <v>2.1666666666666665</v>
      </c>
      <c r="J16" s="43">
        <f>SUM($J$6:$J$15)/(COUNTA($J$6:$J$15))</f>
        <v>2.6666666666666665</v>
      </c>
      <c r="K16" s="43">
        <f>SUM($K$6:$K$15)/(COUNTA($K$6:$K$15))</f>
        <v>2.6666666666666665</v>
      </c>
      <c r="L16" s="43">
        <f>SUM($L$6:$L$15)/(COUNTA($L$6:$L$15))</f>
        <v>3</v>
      </c>
      <c r="M16" s="43">
        <f>SUM($M$6:$M$15)/(COUNTA($M$6:$M$15))</f>
        <v>2.3333333333333335</v>
      </c>
      <c r="N16" s="43">
        <f>SUM($N$6:$N$15)/(COUNTA($N$6:$N$15))</f>
        <v>2.6666666666666665</v>
      </c>
      <c r="O16" s="35"/>
      <c r="Q16" s="37"/>
    </row>
    <row r="19" spans="2:15" ht="25.5" customHeight="1">
      <c r="B19" s="121" t="s">
        <v>37</v>
      </c>
      <c r="C19" s="121"/>
      <c r="D19" s="121"/>
      <c r="E19" s="121"/>
      <c r="F19" s="121"/>
      <c r="G19" s="121"/>
      <c r="H19" s="121"/>
      <c r="I19" s="38"/>
      <c r="J19" s="38"/>
      <c r="K19" s="38"/>
      <c r="L19" s="38"/>
      <c r="M19" s="38"/>
      <c r="N19" s="38"/>
      <c r="O19" s="38"/>
    </row>
    <row r="20" spans="2:15">
      <c r="B20" s="7" t="s">
        <v>38</v>
      </c>
      <c r="C20" s="7" t="s">
        <v>33</v>
      </c>
      <c r="D20" s="7" t="s">
        <v>34</v>
      </c>
      <c r="E20" s="7" t="s">
        <v>35</v>
      </c>
      <c r="F20" s="7" t="s">
        <v>36</v>
      </c>
      <c r="G20" s="122" t="s">
        <v>58</v>
      </c>
      <c r="H20" s="122"/>
    </row>
    <row r="21" spans="2:15">
      <c r="B21" s="7" t="s">
        <v>6</v>
      </c>
      <c r="C21" s="34">
        <v>2</v>
      </c>
      <c r="D21" s="34">
        <v>3</v>
      </c>
      <c r="E21" s="34">
        <v>3</v>
      </c>
      <c r="F21" s="34">
        <v>3</v>
      </c>
      <c r="G21" s="117">
        <f>IF(ISERROR(SUM($C$21:$F$21)/(COUNTA($C$21:$F$21))),"",SUM($C$21:$F$21)/(COUNTA($C$21:$F$21)))</f>
        <v>2.75</v>
      </c>
      <c r="H21" s="117"/>
    </row>
    <row r="22" spans="2:15">
      <c r="B22" s="7" t="s">
        <v>4</v>
      </c>
      <c r="C22" s="34">
        <v>3</v>
      </c>
      <c r="D22" s="34">
        <v>2</v>
      </c>
      <c r="E22" s="34">
        <v>3</v>
      </c>
      <c r="F22" s="34">
        <v>3</v>
      </c>
      <c r="G22" s="117">
        <f>IF(ISERROR(SUM($C$22:$F$22)/(COUNTA($C$22:$F$22))),"",SUM($C$22:$F$22)/(COUNTA($C$22:$F$22)))</f>
        <v>2.75</v>
      </c>
      <c r="H22" s="117"/>
    </row>
    <row r="23" spans="2:15">
      <c r="B23" s="7" t="s">
        <v>3</v>
      </c>
      <c r="C23" s="34">
        <v>3</v>
      </c>
      <c r="D23" s="34">
        <v>2</v>
      </c>
      <c r="E23" s="34">
        <v>3</v>
      </c>
      <c r="F23" s="34">
        <v>3</v>
      </c>
      <c r="G23" s="117">
        <f>IF(ISERROR(SUM($C$23:$F$23)/(COUNTA($C$23:$F$23))),"",SUM($C$23:$F$23)/(COUNTA($C$23:$F$23)))</f>
        <v>2.75</v>
      </c>
      <c r="H23" s="117"/>
    </row>
    <row r="24" spans="2:15">
      <c r="B24" s="7" t="s">
        <v>5</v>
      </c>
      <c r="C24" s="34">
        <v>2</v>
      </c>
      <c r="D24" s="34">
        <v>3</v>
      </c>
      <c r="E24" s="34">
        <v>3</v>
      </c>
      <c r="F24" s="34">
        <v>3</v>
      </c>
      <c r="G24" s="117">
        <f>IF(ISERROR(SUM($C$24:$F$24)/(COUNTA($C$24:$F$24))),"",SUM($C$24:$F$24)/(COUNTA($C$24:$F$24)))</f>
        <v>2.75</v>
      </c>
      <c r="H24" s="117"/>
    </row>
    <row r="25" spans="2:15">
      <c r="B25" s="7" t="s">
        <v>7</v>
      </c>
      <c r="C25" s="34">
        <v>3</v>
      </c>
      <c r="D25" s="34">
        <v>2</v>
      </c>
      <c r="E25" s="34">
        <v>2</v>
      </c>
      <c r="F25" s="34">
        <v>3</v>
      </c>
      <c r="G25" s="117">
        <f>IF(ISERROR(SUM($C$25:$F$25)/(COUNTA($C$25:$F$25))),"",SUM($C$25:$F$25)/(COUNTA($C$25:$F$25)))</f>
        <v>2.5</v>
      </c>
      <c r="H25" s="117"/>
    </row>
    <row r="26" spans="2:15">
      <c r="B26" s="7" t="s">
        <v>8</v>
      </c>
      <c r="C26" s="34">
        <v>2</v>
      </c>
      <c r="D26" s="34">
        <v>3</v>
      </c>
      <c r="E26" s="34">
        <v>2</v>
      </c>
      <c r="F26" s="34">
        <v>3</v>
      </c>
      <c r="G26" s="117">
        <f>IF(ISERROR(SUM($C$26:$F$26)/(COUNTA($C$26:$F$26))),"",SUM($C$26:$F$26)/(COUNTA($C$26:$F$26)))</f>
        <v>2.5</v>
      </c>
      <c r="H26" s="117"/>
    </row>
    <row r="27" spans="2:15">
      <c r="B27" s="7" t="s">
        <v>9</v>
      </c>
      <c r="C27" s="34"/>
      <c r="D27" s="34"/>
      <c r="E27" s="34"/>
      <c r="F27" s="34"/>
      <c r="G27" s="117" t="str">
        <f>IF(ISERROR(SUM($C$27:$F$27)/(COUNTA($C$27:$F$27))),"",SUM($C$27:$F$27)/(COUNTA($C$27:$F$27)))</f>
        <v/>
      </c>
      <c r="H27" s="117"/>
    </row>
    <row r="28" spans="2:15">
      <c r="B28" s="7" t="s">
        <v>10</v>
      </c>
      <c r="C28" s="34"/>
      <c r="D28" s="34"/>
      <c r="E28" s="34"/>
      <c r="F28" s="34"/>
      <c r="G28" s="117" t="str">
        <f>IF(ISERROR(SUM($C$28:$F$28)/(COUNTA($C$28:$F$28))),"",SUM($C$28:$F$28)/(COUNTA($C$28:$F$28)))</f>
        <v/>
      </c>
      <c r="H28" s="117"/>
    </row>
    <row r="29" spans="2:15">
      <c r="B29" s="7" t="s">
        <v>11</v>
      </c>
      <c r="C29" s="34"/>
      <c r="D29" s="34"/>
      <c r="E29" s="34"/>
      <c r="F29" s="34"/>
      <c r="G29" s="117" t="str">
        <f>IF(ISERROR(SUM($C$29:$F$29)/(COUNTA($C$29:$F$29))),"",SUM($C$29:$F$29)/(COUNTA($C$29:$F$29)))</f>
        <v/>
      </c>
      <c r="H29" s="117"/>
    </row>
    <row r="30" spans="2:15">
      <c r="B30" s="7" t="s">
        <v>12</v>
      </c>
      <c r="C30" s="34"/>
      <c r="D30" s="34"/>
      <c r="E30" s="34"/>
      <c r="F30" s="34"/>
      <c r="G30" s="117" t="str">
        <f>IF(ISERROR(SUM($C$30:$F$30)/(COUNTA($C$30:$F$30))),"",SUM($C$30:$F$30)/(COUNTA($C$30:$F$30)))</f>
        <v/>
      </c>
      <c r="H30" s="117"/>
    </row>
    <row r="31" spans="2:15">
      <c r="B31" s="36" t="s">
        <v>58</v>
      </c>
      <c r="C31" s="8">
        <f>SUM($C$21:$C$30)/(COUNTA($C$21:$C$30))</f>
        <v>2.5</v>
      </c>
      <c r="D31" s="41">
        <f>SUM($D$21:$D$30)/(COUNTA($D$21:$D$30))</f>
        <v>2.5</v>
      </c>
      <c r="E31" s="41">
        <f>SUM($E$21:$E$30)/(COUNTA($E$21:$E$30))</f>
        <v>2.6666666666666665</v>
      </c>
      <c r="F31" s="41">
        <f>SUM($F$21:$F$30)/(COUNTA($F$21:$F$30))</f>
        <v>3</v>
      </c>
      <c r="G31" s="120"/>
      <c r="H31" s="120"/>
    </row>
    <row r="35" spans="2:4">
      <c r="B35" s="119" t="s">
        <v>39</v>
      </c>
      <c r="C35" s="119"/>
      <c r="D35" s="119"/>
    </row>
    <row r="36" spans="2:4">
      <c r="B36" s="25"/>
    </row>
    <row r="37" spans="2:4">
      <c r="B37" s="39" t="s">
        <v>40</v>
      </c>
    </row>
    <row r="38" spans="2:4">
      <c r="B38" s="40"/>
    </row>
    <row r="39" spans="2:4">
      <c r="B39" s="40"/>
    </row>
    <row r="40" spans="2:4">
      <c r="B40" s="40"/>
    </row>
    <row r="41" spans="2:4">
      <c r="B41" s="40"/>
    </row>
    <row r="42" spans="2:4">
      <c r="B42" s="40"/>
    </row>
    <row r="43" spans="2:4">
      <c r="B43" s="40" t="s">
        <v>41</v>
      </c>
    </row>
  </sheetData>
  <sheetProtection password="D183" sheet="1" objects="1" scenarios="1" formatRows="0"/>
  <mergeCells count="17">
    <mergeCell ref="B1:O1"/>
    <mergeCell ref="B4:O4"/>
    <mergeCell ref="G20:H20"/>
    <mergeCell ref="G21:H21"/>
    <mergeCell ref="B19:H19"/>
    <mergeCell ref="G28:H28"/>
    <mergeCell ref="G29:H29"/>
    <mergeCell ref="G30:H30"/>
    <mergeCell ref="B2:O2"/>
    <mergeCell ref="B35:D35"/>
    <mergeCell ref="G22:H22"/>
    <mergeCell ref="G23:H23"/>
    <mergeCell ref="G24:H24"/>
    <mergeCell ref="G25:H25"/>
    <mergeCell ref="G31:H31"/>
    <mergeCell ref="G26:H26"/>
    <mergeCell ref="G27:H27"/>
  </mergeCells>
  <pageMargins left="0.7" right="0.7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X513"/>
  <sheetViews>
    <sheetView tabSelected="1" zoomScale="90" zoomScaleNormal="90" workbookViewId="0">
      <pane ySplit="3" topLeftCell="A4" activePane="bottomLeft" state="frozen"/>
      <selection pane="bottomLeft" activeCell="L23" sqref="L23"/>
    </sheetView>
  </sheetViews>
  <sheetFormatPr defaultRowHeight="15"/>
  <cols>
    <col min="1" max="1" width="9.140625" style="56"/>
    <col min="2" max="2" width="5.42578125" style="54" customWidth="1"/>
    <col min="3" max="3" width="13.140625" style="54" bestFit="1" customWidth="1"/>
    <col min="4" max="4" width="25.28515625" style="54" customWidth="1"/>
    <col min="5" max="7" width="5.140625" style="54" bestFit="1" customWidth="1"/>
    <col min="8" max="8" width="6" style="6" bestFit="1" customWidth="1"/>
    <col min="9" max="9" width="9.140625" style="6"/>
    <col min="10" max="10" width="5.28515625" style="6" customWidth="1"/>
    <col min="11" max="11" width="7.42578125" style="6" customWidth="1"/>
    <col min="12" max="21" width="8.7109375" style="6" customWidth="1"/>
    <col min="22" max="22" width="6.140625" style="6" customWidth="1"/>
    <col min="23" max="23" width="9.28515625" style="6" customWidth="1"/>
    <col min="24" max="35" width="9.140625" style="6" hidden="1" customWidth="1"/>
    <col min="36" max="44" width="9.28515625" style="6" hidden="1" customWidth="1"/>
    <col min="45" max="46" width="6.140625" style="6" hidden="1" customWidth="1"/>
    <col min="47" max="59" width="9.140625" style="54" hidden="1" customWidth="1"/>
    <col min="60" max="61" width="0" style="54" hidden="1" customWidth="1"/>
    <col min="62" max="986" width="9.140625" style="54"/>
    <col min="987" max="16384" width="9.140625" style="55"/>
  </cols>
  <sheetData>
    <row r="1" spans="1:986" s="56" customFormat="1">
      <c r="A1" s="55"/>
      <c r="C1" s="44"/>
      <c r="D1" s="44"/>
      <c r="E1" s="44"/>
      <c r="F1" s="44"/>
      <c r="G1" s="44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  <c r="IX1" s="58"/>
      <c r="IY1" s="58"/>
      <c r="IZ1" s="58"/>
      <c r="JA1" s="58"/>
      <c r="JB1" s="58"/>
      <c r="JC1" s="58"/>
      <c r="JD1" s="58"/>
      <c r="JE1" s="58"/>
      <c r="JF1" s="58"/>
      <c r="JG1" s="58"/>
      <c r="JH1" s="58"/>
      <c r="JI1" s="58"/>
      <c r="JJ1" s="58"/>
      <c r="JK1" s="58"/>
      <c r="JL1" s="58"/>
      <c r="JM1" s="58"/>
      <c r="JN1" s="58"/>
      <c r="JO1" s="58"/>
      <c r="JP1" s="58"/>
      <c r="JQ1" s="58"/>
      <c r="JR1" s="58"/>
      <c r="JS1" s="58"/>
      <c r="JT1" s="58"/>
      <c r="JU1" s="58"/>
      <c r="JV1" s="58"/>
      <c r="JW1" s="58"/>
      <c r="JX1" s="58"/>
      <c r="JY1" s="58"/>
      <c r="JZ1" s="58"/>
      <c r="KA1" s="58"/>
      <c r="KB1" s="58"/>
      <c r="KC1" s="58"/>
      <c r="KD1" s="58"/>
      <c r="KE1" s="58"/>
      <c r="KF1" s="58"/>
      <c r="KG1" s="58"/>
      <c r="KH1" s="58"/>
      <c r="KI1" s="58"/>
      <c r="KJ1" s="58"/>
      <c r="KK1" s="58"/>
      <c r="KL1" s="58"/>
      <c r="KM1" s="58"/>
      <c r="KN1" s="58"/>
      <c r="KO1" s="58"/>
      <c r="KP1" s="58"/>
      <c r="KQ1" s="58"/>
      <c r="KR1" s="58"/>
      <c r="KS1" s="58"/>
      <c r="KT1" s="58"/>
      <c r="KU1" s="58"/>
      <c r="KV1" s="58"/>
      <c r="KW1" s="58"/>
      <c r="KX1" s="58"/>
      <c r="KY1" s="58"/>
      <c r="KZ1" s="58"/>
      <c r="LA1" s="58"/>
      <c r="LB1" s="58"/>
      <c r="LC1" s="58"/>
      <c r="LD1" s="58"/>
      <c r="LE1" s="58"/>
      <c r="LF1" s="58"/>
      <c r="LG1" s="58"/>
      <c r="LH1" s="58"/>
      <c r="LI1" s="58"/>
      <c r="LJ1" s="58"/>
      <c r="LK1" s="58"/>
      <c r="LL1" s="58"/>
      <c r="LM1" s="58"/>
      <c r="LN1" s="58"/>
      <c r="LO1" s="58"/>
      <c r="LP1" s="58"/>
      <c r="LQ1" s="58"/>
      <c r="LR1" s="58"/>
      <c r="LS1" s="58"/>
      <c r="LT1" s="58"/>
      <c r="LU1" s="58"/>
      <c r="LV1" s="58"/>
      <c r="LW1" s="58"/>
      <c r="LX1" s="58"/>
      <c r="LY1" s="58"/>
      <c r="LZ1" s="58"/>
      <c r="MA1" s="58"/>
      <c r="MB1" s="58"/>
      <c r="MC1" s="58"/>
      <c r="MD1" s="58"/>
      <c r="ME1" s="58"/>
      <c r="MF1" s="58"/>
      <c r="MG1" s="58"/>
      <c r="MH1" s="58"/>
      <c r="MI1" s="58"/>
      <c r="MJ1" s="58"/>
      <c r="MK1" s="58"/>
      <c r="ML1" s="58"/>
      <c r="MM1" s="58"/>
      <c r="MN1" s="58"/>
      <c r="MO1" s="58"/>
      <c r="MP1" s="58"/>
      <c r="MQ1" s="58"/>
      <c r="MR1" s="58"/>
      <c r="MS1" s="58"/>
      <c r="MT1" s="58"/>
      <c r="MU1" s="58"/>
      <c r="MV1" s="58"/>
      <c r="MW1" s="58"/>
      <c r="MX1" s="58"/>
      <c r="MY1" s="58"/>
      <c r="MZ1" s="58"/>
      <c r="NA1" s="58"/>
      <c r="NB1" s="58"/>
      <c r="NC1" s="58"/>
      <c r="ND1" s="58"/>
      <c r="NE1" s="58"/>
      <c r="NF1" s="58"/>
      <c r="NG1" s="58"/>
      <c r="NH1" s="58"/>
      <c r="NI1" s="58"/>
      <c r="NJ1" s="58"/>
      <c r="NK1" s="58"/>
      <c r="NL1" s="58"/>
      <c r="NM1" s="58"/>
      <c r="NN1" s="58"/>
      <c r="NO1" s="58"/>
      <c r="NP1" s="58"/>
      <c r="NQ1" s="58"/>
      <c r="NR1" s="58"/>
      <c r="NS1" s="58"/>
      <c r="NT1" s="58"/>
      <c r="NU1" s="58"/>
      <c r="NV1" s="58"/>
      <c r="NW1" s="58"/>
      <c r="NX1" s="58"/>
      <c r="NY1" s="58"/>
      <c r="NZ1" s="58"/>
      <c r="OA1" s="58"/>
      <c r="OB1" s="58"/>
      <c r="OC1" s="58"/>
      <c r="OD1" s="58"/>
      <c r="OE1" s="58"/>
      <c r="OF1" s="58"/>
      <c r="OG1" s="58"/>
      <c r="OH1" s="58"/>
      <c r="OI1" s="58"/>
      <c r="OJ1" s="58"/>
      <c r="OK1" s="58"/>
      <c r="OL1" s="58"/>
      <c r="OM1" s="58"/>
      <c r="ON1" s="58"/>
      <c r="OO1" s="58"/>
      <c r="OP1" s="58"/>
      <c r="OQ1" s="58"/>
      <c r="OR1" s="58"/>
      <c r="OS1" s="58"/>
      <c r="OT1" s="58"/>
      <c r="OU1" s="58"/>
      <c r="OV1" s="58"/>
      <c r="OW1" s="58"/>
      <c r="OX1" s="58"/>
      <c r="OY1" s="58"/>
      <c r="OZ1" s="58"/>
      <c r="PA1" s="58"/>
      <c r="PB1" s="58"/>
      <c r="PC1" s="58"/>
      <c r="PD1" s="58"/>
      <c r="PE1" s="58"/>
      <c r="PF1" s="58"/>
      <c r="PG1" s="58"/>
      <c r="PH1" s="58"/>
      <c r="PI1" s="58"/>
      <c r="PJ1" s="58"/>
      <c r="PK1" s="58"/>
      <c r="PL1" s="58"/>
      <c r="PM1" s="58"/>
      <c r="PN1" s="58"/>
      <c r="PO1" s="58"/>
      <c r="PP1" s="58"/>
      <c r="PQ1" s="58"/>
      <c r="PR1" s="58"/>
      <c r="PS1" s="58"/>
      <c r="PT1" s="58"/>
      <c r="PU1" s="58"/>
      <c r="PV1" s="58"/>
      <c r="PW1" s="58"/>
      <c r="PX1" s="58"/>
      <c r="PY1" s="58"/>
      <c r="PZ1" s="58"/>
      <c r="QA1" s="58"/>
      <c r="QB1" s="58"/>
      <c r="QC1" s="58"/>
      <c r="QD1" s="58"/>
      <c r="QE1" s="58"/>
      <c r="QF1" s="58"/>
      <c r="QG1" s="58"/>
      <c r="QH1" s="58"/>
      <c r="QI1" s="58"/>
      <c r="QJ1" s="58"/>
      <c r="QK1" s="58"/>
      <c r="QL1" s="58"/>
      <c r="QM1" s="58"/>
      <c r="QN1" s="58"/>
      <c r="QO1" s="58"/>
      <c r="QP1" s="58"/>
      <c r="QQ1" s="58"/>
      <c r="QR1" s="58"/>
      <c r="QS1" s="58"/>
      <c r="QT1" s="58"/>
      <c r="QU1" s="58"/>
      <c r="QV1" s="58"/>
      <c r="QW1" s="58"/>
      <c r="QX1" s="58"/>
      <c r="QY1" s="58"/>
      <c r="QZ1" s="58"/>
      <c r="RA1" s="58"/>
      <c r="RB1" s="58"/>
      <c r="RC1" s="58"/>
      <c r="RD1" s="58"/>
      <c r="RE1" s="58"/>
      <c r="RF1" s="58"/>
      <c r="RG1" s="58"/>
      <c r="RH1" s="58"/>
      <c r="RI1" s="58"/>
      <c r="RJ1" s="58"/>
      <c r="RK1" s="58"/>
      <c r="RL1" s="58"/>
      <c r="RM1" s="58"/>
      <c r="RN1" s="58"/>
      <c r="RO1" s="58"/>
      <c r="RP1" s="58"/>
      <c r="RQ1" s="58"/>
      <c r="RR1" s="58"/>
      <c r="RS1" s="58"/>
      <c r="RT1" s="58"/>
      <c r="RU1" s="58"/>
      <c r="RV1" s="58"/>
      <c r="RW1" s="58"/>
      <c r="RX1" s="58"/>
      <c r="RY1" s="58"/>
      <c r="RZ1" s="58"/>
      <c r="SA1" s="58"/>
      <c r="SB1" s="58"/>
      <c r="SC1" s="58"/>
      <c r="SD1" s="58"/>
      <c r="SE1" s="58"/>
      <c r="SF1" s="58"/>
      <c r="SG1" s="58"/>
      <c r="SH1" s="58"/>
      <c r="SI1" s="58"/>
      <c r="SJ1" s="58"/>
      <c r="SK1" s="58"/>
      <c r="SL1" s="58"/>
      <c r="SM1" s="58"/>
      <c r="SN1" s="58"/>
      <c r="SO1" s="58"/>
      <c r="SP1" s="58"/>
      <c r="SQ1" s="58"/>
      <c r="SR1" s="58"/>
      <c r="SS1" s="58"/>
      <c r="ST1" s="58"/>
      <c r="SU1" s="58"/>
      <c r="SV1" s="58"/>
      <c r="SW1" s="58"/>
      <c r="SX1" s="58"/>
      <c r="SY1" s="58"/>
      <c r="SZ1" s="58"/>
      <c r="TA1" s="58"/>
      <c r="TB1" s="58"/>
      <c r="TC1" s="58"/>
      <c r="TD1" s="58"/>
      <c r="TE1" s="58"/>
      <c r="TF1" s="58"/>
      <c r="TG1" s="58"/>
      <c r="TH1" s="58"/>
      <c r="TI1" s="58"/>
      <c r="TJ1" s="58"/>
      <c r="TK1" s="58"/>
      <c r="TL1" s="58"/>
      <c r="TM1" s="58"/>
      <c r="TN1" s="58"/>
      <c r="TO1" s="58"/>
      <c r="TP1" s="58"/>
      <c r="TQ1" s="58"/>
      <c r="TR1" s="58"/>
      <c r="TS1" s="58"/>
      <c r="TT1" s="58"/>
      <c r="TU1" s="58"/>
      <c r="TV1" s="58"/>
      <c r="TW1" s="58"/>
      <c r="TX1" s="58"/>
      <c r="TY1" s="58"/>
      <c r="TZ1" s="58"/>
      <c r="UA1" s="58"/>
      <c r="UB1" s="58"/>
      <c r="UC1" s="58"/>
      <c r="UD1" s="58"/>
      <c r="UE1" s="58"/>
      <c r="UF1" s="58"/>
      <c r="UG1" s="58"/>
      <c r="UH1" s="58"/>
      <c r="UI1" s="58"/>
      <c r="UJ1" s="58"/>
      <c r="UK1" s="58"/>
      <c r="UL1" s="58"/>
      <c r="UM1" s="58"/>
      <c r="UN1" s="58"/>
      <c r="UO1" s="58"/>
      <c r="UP1" s="58"/>
      <c r="UQ1" s="58"/>
      <c r="UR1" s="58"/>
      <c r="US1" s="58"/>
      <c r="UT1" s="58"/>
      <c r="UU1" s="58"/>
      <c r="UV1" s="58"/>
      <c r="UW1" s="58"/>
      <c r="UX1" s="58"/>
      <c r="UY1" s="58"/>
      <c r="UZ1" s="58"/>
      <c r="VA1" s="58"/>
      <c r="VB1" s="58"/>
      <c r="VC1" s="58"/>
      <c r="VD1" s="58"/>
      <c r="VE1" s="58"/>
      <c r="VF1" s="58"/>
      <c r="VG1" s="58"/>
      <c r="VH1" s="58"/>
      <c r="VI1" s="58"/>
      <c r="VJ1" s="58"/>
      <c r="VK1" s="58"/>
      <c r="VL1" s="58"/>
      <c r="VM1" s="58"/>
      <c r="VN1" s="58"/>
      <c r="VO1" s="58"/>
      <c r="VP1" s="58"/>
      <c r="VQ1" s="58"/>
      <c r="VR1" s="58"/>
      <c r="VS1" s="58"/>
      <c r="VT1" s="58"/>
      <c r="VU1" s="58"/>
      <c r="VV1" s="58"/>
      <c r="VW1" s="58"/>
      <c r="VX1" s="58"/>
      <c r="VY1" s="58"/>
      <c r="VZ1" s="58"/>
      <c r="WA1" s="58"/>
      <c r="WB1" s="58"/>
      <c r="WC1" s="58"/>
      <c r="WD1" s="58"/>
      <c r="WE1" s="58"/>
      <c r="WF1" s="58"/>
      <c r="WG1" s="58"/>
      <c r="WH1" s="58"/>
      <c r="WI1" s="58"/>
      <c r="WJ1" s="58"/>
      <c r="WK1" s="58"/>
      <c r="WL1" s="58"/>
      <c r="WM1" s="58"/>
      <c r="WN1" s="58"/>
      <c r="WO1" s="58"/>
      <c r="WP1" s="58"/>
      <c r="WQ1" s="58"/>
      <c r="WR1" s="58"/>
      <c r="WS1" s="58"/>
      <c r="WT1" s="58"/>
      <c r="WU1" s="58"/>
      <c r="WV1" s="58"/>
      <c r="WW1" s="58"/>
      <c r="WX1" s="58"/>
      <c r="WY1" s="58"/>
      <c r="WZ1" s="58"/>
      <c r="XA1" s="58"/>
      <c r="XB1" s="58"/>
      <c r="XC1" s="58"/>
      <c r="XD1" s="58"/>
      <c r="XE1" s="58"/>
      <c r="XF1" s="58"/>
      <c r="XG1" s="58"/>
      <c r="XH1" s="58"/>
      <c r="XI1" s="58"/>
      <c r="XJ1" s="58"/>
      <c r="XK1" s="58"/>
      <c r="XL1" s="58"/>
      <c r="XM1" s="58"/>
      <c r="XN1" s="58"/>
      <c r="XO1" s="58"/>
      <c r="XP1" s="58"/>
      <c r="XQ1" s="58"/>
      <c r="XR1" s="58"/>
      <c r="XS1" s="58"/>
      <c r="XT1" s="58"/>
      <c r="XU1" s="58"/>
      <c r="XV1" s="58"/>
      <c r="XW1" s="58"/>
      <c r="XX1" s="58"/>
      <c r="XY1" s="58"/>
      <c r="XZ1" s="58"/>
      <c r="YA1" s="58"/>
      <c r="YB1" s="58"/>
      <c r="YC1" s="58"/>
      <c r="YD1" s="58"/>
      <c r="YE1" s="58"/>
      <c r="YF1" s="58"/>
      <c r="YG1" s="58"/>
      <c r="YH1" s="58"/>
      <c r="YI1" s="58"/>
      <c r="YJ1" s="58"/>
      <c r="YK1" s="58"/>
      <c r="YL1" s="58"/>
      <c r="YM1" s="58"/>
      <c r="YN1" s="58"/>
      <c r="YO1" s="58"/>
      <c r="YP1" s="58"/>
      <c r="YQ1" s="58"/>
      <c r="YR1" s="58"/>
      <c r="YS1" s="58"/>
      <c r="YT1" s="58"/>
      <c r="YU1" s="58"/>
      <c r="YV1" s="58"/>
      <c r="YW1" s="58"/>
      <c r="YX1" s="58"/>
      <c r="YY1" s="58"/>
      <c r="YZ1" s="58"/>
      <c r="ZA1" s="58"/>
      <c r="ZB1" s="58"/>
      <c r="ZC1" s="58"/>
      <c r="ZD1" s="58"/>
      <c r="ZE1" s="58"/>
      <c r="ZF1" s="58"/>
      <c r="ZG1" s="58"/>
      <c r="ZH1" s="58"/>
      <c r="ZI1" s="58"/>
      <c r="ZJ1" s="58"/>
      <c r="ZK1" s="58"/>
      <c r="ZL1" s="58"/>
      <c r="ZM1" s="58"/>
      <c r="ZN1" s="58"/>
      <c r="ZO1" s="58"/>
      <c r="ZP1" s="58"/>
      <c r="ZQ1" s="58"/>
      <c r="ZR1" s="58"/>
      <c r="ZS1" s="58"/>
      <c r="ZT1" s="58"/>
      <c r="ZU1" s="58"/>
      <c r="ZV1" s="58"/>
      <c r="ZW1" s="58"/>
      <c r="ZX1" s="58"/>
      <c r="ZY1" s="58"/>
      <c r="ZZ1" s="58"/>
      <c r="AAA1" s="58"/>
      <c r="AAB1" s="58"/>
      <c r="AAC1" s="58"/>
      <c r="AAD1" s="58"/>
      <c r="AAE1" s="58"/>
      <c r="AAF1" s="58"/>
      <c r="AAG1" s="58"/>
      <c r="AAH1" s="58"/>
      <c r="AAI1" s="58"/>
      <c r="AAJ1" s="58"/>
      <c r="AAK1" s="58"/>
      <c r="AAL1" s="58"/>
      <c r="AAM1" s="58"/>
      <c r="AAN1" s="58"/>
      <c r="AAO1" s="58"/>
      <c r="AAP1" s="58"/>
      <c r="AAQ1" s="58"/>
      <c r="AAR1" s="58"/>
      <c r="AAS1" s="58"/>
      <c r="AAT1" s="58"/>
      <c r="AAU1" s="58"/>
      <c r="AAV1" s="58"/>
      <c r="AAW1" s="58"/>
      <c r="AAX1" s="58"/>
      <c r="AAY1" s="58"/>
      <c r="AAZ1" s="58"/>
      <c r="ABA1" s="58"/>
      <c r="ABB1" s="58"/>
      <c r="ABC1" s="58"/>
      <c r="ABD1" s="58"/>
      <c r="ABE1" s="58"/>
      <c r="ABF1" s="58"/>
      <c r="ABG1" s="58"/>
      <c r="ABH1" s="58"/>
      <c r="ABI1" s="58"/>
      <c r="ABJ1" s="58"/>
      <c r="ABK1" s="58"/>
      <c r="ABL1" s="58"/>
      <c r="ABM1" s="58"/>
      <c r="ABN1" s="58"/>
      <c r="ABO1" s="58"/>
      <c r="ABP1" s="58"/>
      <c r="ABQ1" s="58"/>
      <c r="ABR1" s="58"/>
      <c r="ABS1" s="58"/>
      <c r="ABT1" s="58"/>
      <c r="ABU1" s="58"/>
      <c r="ABV1" s="58"/>
      <c r="ABW1" s="58"/>
      <c r="ABX1" s="58"/>
      <c r="ABY1" s="58"/>
      <c r="ABZ1" s="58"/>
      <c r="ACA1" s="58"/>
      <c r="ACB1" s="58"/>
      <c r="ACC1" s="58"/>
      <c r="ACD1" s="58"/>
      <c r="ACE1" s="58"/>
      <c r="ACF1" s="58"/>
      <c r="ACG1" s="58"/>
      <c r="ACH1" s="58"/>
      <c r="ACI1" s="58"/>
      <c r="ACJ1" s="58"/>
      <c r="ACK1" s="58"/>
      <c r="ACL1" s="58"/>
      <c r="ACM1" s="58"/>
      <c r="ACN1" s="58"/>
      <c r="ACO1" s="58"/>
      <c r="ACP1" s="58"/>
      <c r="ACQ1" s="58"/>
      <c r="ACR1" s="58"/>
      <c r="ACS1" s="58"/>
      <c r="ACT1" s="58"/>
      <c r="ACU1" s="58"/>
      <c r="ACV1" s="58"/>
      <c r="ACW1" s="58"/>
      <c r="ACX1" s="58"/>
      <c r="ACY1" s="58"/>
      <c r="ACZ1" s="58"/>
      <c r="ADA1" s="58"/>
      <c r="ADB1" s="58"/>
      <c r="ADC1" s="58"/>
      <c r="ADD1" s="58"/>
      <c r="ADE1" s="58"/>
      <c r="ADF1" s="58"/>
      <c r="ADG1" s="58"/>
      <c r="ADH1" s="58"/>
      <c r="ADI1" s="58"/>
      <c r="ADJ1" s="58"/>
      <c r="ADK1" s="58"/>
      <c r="ADL1" s="58"/>
      <c r="ADM1" s="58"/>
      <c r="ADN1" s="58"/>
      <c r="ADO1" s="58"/>
      <c r="ADP1" s="58"/>
      <c r="ADQ1" s="58"/>
      <c r="ADR1" s="58"/>
      <c r="ADS1" s="58"/>
      <c r="ADT1" s="58"/>
      <c r="ADU1" s="58"/>
      <c r="ADV1" s="58"/>
      <c r="ADW1" s="58"/>
      <c r="ADX1" s="58"/>
      <c r="ADY1" s="58"/>
      <c r="ADZ1" s="58"/>
      <c r="AEA1" s="58"/>
      <c r="AEB1" s="58"/>
      <c r="AEC1" s="58"/>
      <c r="AED1" s="58"/>
      <c r="AEE1" s="58"/>
      <c r="AEF1" s="58"/>
      <c r="AEG1" s="58"/>
      <c r="AEH1" s="58"/>
      <c r="AEI1" s="58"/>
      <c r="AEJ1" s="58"/>
      <c r="AEK1" s="58"/>
      <c r="AEL1" s="58"/>
      <c r="AEM1" s="58"/>
      <c r="AEN1" s="58"/>
      <c r="AEO1" s="58"/>
      <c r="AEP1" s="58"/>
      <c r="AEQ1" s="58"/>
      <c r="AER1" s="58"/>
      <c r="AES1" s="58"/>
      <c r="AET1" s="58"/>
      <c r="AEU1" s="58"/>
      <c r="AEV1" s="58"/>
      <c r="AEW1" s="58"/>
      <c r="AEX1" s="58"/>
      <c r="AEY1" s="58"/>
      <c r="AEZ1" s="58"/>
      <c r="AFA1" s="58"/>
      <c r="AFB1" s="58"/>
      <c r="AFC1" s="58"/>
      <c r="AFD1" s="58"/>
      <c r="AFE1" s="58"/>
      <c r="AFF1" s="58"/>
      <c r="AFG1" s="58"/>
      <c r="AFH1" s="58"/>
      <c r="AFI1" s="58"/>
      <c r="AFJ1" s="58"/>
      <c r="AFK1" s="58"/>
      <c r="AFL1" s="58"/>
      <c r="AFM1" s="58"/>
      <c r="AFN1" s="58"/>
      <c r="AFO1" s="58"/>
      <c r="AFP1" s="58"/>
      <c r="AFQ1" s="58"/>
      <c r="AFR1" s="58"/>
      <c r="AFS1" s="58"/>
      <c r="AFT1" s="58"/>
      <c r="AFU1" s="58"/>
      <c r="AFV1" s="58"/>
      <c r="AFW1" s="58"/>
      <c r="AFX1" s="58"/>
      <c r="AFY1" s="58"/>
      <c r="AFZ1" s="58"/>
      <c r="AGA1" s="58"/>
      <c r="AGB1" s="58"/>
      <c r="AGC1" s="58"/>
      <c r="AGD1" s="58"/>
      <c r="AGE1" s="58"/>
      <c r="AGF1" s="58"/>
      <c r="AGG1" s="58"/>
      <c r="AGH1" s="58"/>
      <c r="AGI1" s="58"/>
      <c r="AGJ1" s="58"/>
      <c r="AGK1" s="58"/>
      <c r="AGL1" s="58"/>
      <c r="AGM1" s="58"/>
      <c r="AGN1" s="58"/>
      <c r="AGO1" s="58"/>
      <c r="AGP1" s="58"/>
      <c r="AGQ1" s="58"/>
      <c r="AGR1" s="58"/>
      <c r="AGS1" s="58"/>
      <c r="AGT1" s="58"/>
      <c r="AGU1" s="58"/>
      <c r="AGV1" s="58"/>
      <c r="AGW1" s="58"/>
      <c r="AGX1" s="58"/>
      <c r="AGY1" s="58"/>
      <c r="AGZ1" s="58"/>
      <c r="AHA1" s="58"/>
      <c r="AHB1" s="58"/>
      <c r="AHC1" s="58"/>
      <c r="AHD1" s="58"/>
      <c r="AHE1" s="58"/>
      <c r="AHF1" s="58"/>
      <c r="AHG1" s="58"/>
      <c r="AHH1" s="58"/>
      <c r="AHI1" s="58"/>
      <c r="AHJ1" s="58"/>
      <c r="AHK1" s="58"/>
      <c r="AHL1" s="58"/>
      <c r="AHM1" s="58"/>
      <c r="AHN1" s="58"/>
      <c r="AHO1" s="58"/>
      <c r="AHP1" s="58"/>
      <c r="AHQ1" s="58"/>
      <c r="AHR1" s="58"/>
      <c r="AHS1" s="58"/>
      <c r="AHT1" s="58"/>
      <c r="AHU1" s="58"/>
      <c r="AHV1" s="58"/>
      <c r="AHW1" s="58"/>
      <c r="AHX1" s="58"/>
      <c r="AHY1" s="58"/>
      <c r="AHZ1" s="58"/>
      <c r="AIA1" s="58"/>
      <c r="AIB1" s="58"/>
      <c r="AIC1" s="58"/>
      <c r="AID1" s="58"/>
      <c r="AIE1" s="58"/>
      <c r="AIF1" s="58"/>
      <c r="AIG1" s="58"/>
      <c r="AIH1" s="58"/>
      <c r="AII1" s="58"/>
      <c r="AIJ1" s="58"/>
      <c r="AIK1" s="58"/>
      <c r="AIL1" s="58"/>
      <c r="AIM1" s="58"/>
      <c r="AIN1" s="58"/>
      <c r="AIO1" s="58"/>
      <c r="AIP1" s="58"/>
      <c r="AIQ1" s="58"/>
      <c r="AIR1" s="58"/>
      <c r="AIS1" s="58"/>
      <c r="AIT1" s="58"/>
      <c r="AIU1" s="58"/>
      <c r="AIV1" s="58"/>
      <c r="AIW1" s="58"/>
      <c r="AIX1" s="58"/>
      <c r="AIY1" s="58"/>
      <c r="AIZ1" s="58"/>
      <c r="AJA1" s="58"/>
      <c r="AJB1" s="58"/>
      <c r="AJC1" s="58"/>
      <c r="AJD1" s="58"/>
      <c r="AJE1" s="58"/>
      <c r="AJF1" s="58"/>
      <c r="AJG1" s="58"/>
      <c r="AJH1" s="58"/>
      <c r="AJI1" s="58"/>
      <c r="AJJ1" s="58"/>
      <c r="AJK1" s="58"/>
      <c r="AJL1" s="58"/>
      <c r="AJM1" s="58"/>
      <c r="AJN1" s="58"/>
      <c r="AJO1" s="58"/>
      <c r="AJP1" s="58"/>
      <c r="AJQ1" s="58"/>
      <c r="AJR1" s="58"/>
      <c r="AJS1" s="58"/>
      <c r="AJT1" s="58"/>
      <c r="AJU1" s="58"/>
      <c r="AJV1" s="58"/>
      <c r="AJW1" s="58"/>
      <c r="AJX1" s="58"/>
      <c r="AJY1" s="58"/>
      <c r="AJZ1" s="58"/>
      <c r="AKA1" s="58"/>
      <c r="AKB1" s="58"/>
      <c r="AKC1" s="58"/>
      <c r="AKD1" s="58"/>
      <c r="AKE1" s="58"/>
      <c r="AKF1" s="58"/>
      <c r="AKG1" s="58"/>
      <c r="AKH1" s="58"/>
      <c r="AKI1" s="58"/>
      <c r="AKJ1" s="58"/>
      <c r="AKK1" s="58"/>
      <c r="AKL1" s="58"/>
      <c r="AKM1" s="58"/>
      <c r="AKN1" s="58"/>
      <c r="AKO1" s="58"/>
      <c r="AKP1" s="58"/>
      <c r="AKQ1" s="58"/>
      <c r="AKR1" s="58"/>
      <c r="AKS1" s="58"/>
      <c r="AKT1" s="58"/>
      <c r="AKU1" s="58"/>
      <c r="AKV1" s="58"/>
      <c r="AKW1" s="58"/>
      <c r="AKX1" s="58"/>
    </row>
    <row r="2" spans="1:986" ht="15" customHeight="1">
      <c r="A2" s="55"/>
      <c r="B2" s="134" t="s">
        <v>14</v>
      </c>
      <c r="C2" s="134" t="s">
        <v>0</v>
      </c>
      <c r="D2" s="134" t="s">
        <v>1</v>
      </c>
      <c r="E2" s="129" t="s">
        <v>59</v>
      </c>
      <c r="F2" s="134" t="s">
        <v>60</v>
      </c>
      <c r="G2" s="129" t="s">
        <v>61</v>
      </c>
      <c r="H2" s="59" t="s">
        <v>2</v>
      </c>
      <c r="I2" s="60"/>
      <c r="J2" s="61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X2" s="63"/>
      <c r="Y2" s="63"/>
      <c r="Z2" s="64">
        <f>IF(COUNT($Z$4:$Z$500)=0,"",COUNTIF($Z$4:$Z$500,"&gt;=50")*100/(COUNT($Z$4:$Z$500)))</f>
        <v>100</v>
      </c>
      <c r="AA2" s="64">
        <f>IF(COUNT($AA$4:$AA$500)=0,"",COUNTIF($AA$4:$AA$500,"&gt;=50")*100/(COUNT($AA$4:$AA$500)))</f>
        <v>100</v>
      </c>
      <c r="AB2" s="64">
        <f>IF(COUNT($AB$4:$AB$500)=0,"",COUNTIF($AB$4:$AB$500,"&gt;=50")*100/(COUNT($AB$4:$AB$500)))</f>
        <v>100</v>
      </c>
      <c r="AC2" s="64">
        <f>IF(COUNT($AC$4:$AC$500)=0,"",COUNTIF($AC$4:$AC$500,"&gt;=50")*100/(COUNT($AC$4:$AC$500)))</f>
        <v>83.333333333333329</v>
      </c>
      <c r="AD2" s="64">
        <f>IF(COUNT($AD$4:$AD$500)=0,"",COUNTIF($AD$4:$AD$500,"&gt;=50")*100/(COUNT($AD$4:$AD$500)))</f>
        <v>83.333333333333329</v>
      </c>
      <c r="AE2" s="64">
        <f>IF(COUNT($AE$4:$AE$500)=0,"",COUNTIF($AE$4:$AE$500,"&gt;=50")*100/(COUNT($AE$4:$AE$500)))</f>
        <v>83.333333333333329</v>
      </c>
      <c r="AF2" s="64" t="str">
        <f>IF(COUNT($AF$4:$AF$500)=0,"",COUNTIF($AF$4:$AF$500,"&gt;=50")*100/(COUNT($AF$4:$AF$500)))</f>
        <v/>
      </c>
      <c r="AG2" s="64" t="str">
        <f>IF(COUNT($AG$4:$AG$500)=0,"",COUNTIF($AG$4:$AG$500,"&gt;=50")*100/(COUNT($AG$4:$AG$500)))</f>
        <v/>
      </c>
      <c r="AH2" s="64" t="str">
        <f>IF(COUNT($AH$4:$AH$500)=0,"",COUNTIF($AH$4:$AH$500,"&gt;=50")*100/(COUNT($AH$4:$AH$500)))</f>
        <v/>
      </c>
      <c r="AI2" s="64" t="str">
        <f>IF(COUNT($AI$4:$AI$500)=0,"",COUNTIF($AI$4:$AI$500,"&gt;=50")*100/(COUNT($AI$4:$AI$500)))</f>
        <v/>
      </c>
    </row>
    <row r="3" spans="1:986" ht="15.75" thickBot="1">
      <c r="A3" s="55"/>
      <c r="B3" s="135"/>
      <c r="C3" s="135"/>
      <c r="D3" s="135"/>
      <c r="E3" s="130"/>
      <c r="F3" s="135"/>
      <c r="G3" s="130"/>
      <c r="H3" s="65">
        <f>IF(SUM($L$7:$N$7)=0,"",SUM($L$7:$N$7))</f>
        <v>100</v>
      </c>
      <c r="I3" s="60"/>
      <c r="X3" s="126"/>
      <c r="Y3" s="126"/>
      <c r="Z3" s="64">
        <f>IF(ISTEXT($H$3),"",SUMIF($L$8:$N$8,"Y",$L$7:$N$7))</f>
        <v>100</v>
      </c>
      <c r="AA3" s="64">
        <f>IF(ISTEXT($H$3),"",SUMIF($L$9:$N$9,"Y",$L$7:$N$7))</f>
        <v>100</v>
      </c>
      <c r="AB3" s="64">
        <f>IF(ISTEXT($H$3),"",SUMIF($L$10:$N$10,"Y",$L$7:$N$7))</f>
        <v>100</v>
      </c>
      <c r="AC3" s="64">
        <f>IF(ISTEXT($H$3),"",SUMIF($L$11:$N$11,"Y",$L$7:$N$7))</f>
        <v>80</v>
      </c>
      <c r="AD3" s="64">
        <f>IF(ISTEXT($H$3),"",SUMIF($L$12:$N$12,"Y",$L$7:$N$7))</f>
        <v>80</v>
      </c>
      <c r="AE3" s="64">
        <f>IF(ISTEXT($H$3),"",SUMIF($L$13:$N$13,"Y",$L$7:$N$7))</f>
        <v>80</v>
      </c>
      <c r="AF3" s="64">
        <f>IF(ISTEXT($H$3),"",SUMIF($L$14:$N$14,"Y",$L$7:$N$7))</f>
        <v>0</v>
      </c>
      <c r="AG3" s="64">
        <f>IF(ISTEXT($H$3),"",SUMIF($L$15:$N$15,"Y",$L$7:$N$7))</f>
        <v>0</v>
      </c>
      <c r="AH3" s="64">
        <f>IF(ISTEXT($H$3),"",SUMIF($L$16:$N$16,"Y",$L$7:$N$7))</f>
        <v>0</v>
      </c>
      <c r="AI3" s="64">
        <f>IF(ISTEXT($H$3),"",SUMIF($L$17:$N$17,"Y",$L$7:$N$7))</f>
        <v>0</v>
      </c>
      <c r="AR3" s="87">
        <f>IF(ISBLANK($L$7),0,IF(ISERR($L$7/$AO$5),0,$L$7/$AO$5))</f>
        <v>6.666666666666667</v>
      </c>
      <c r="AS3" s="87">
        <f>IF(ISBLANK($M$7),0,IF(ISERR($M$7/$AP$5),0,$M$7/$AP$5))</f>
        <v>3.3333333333333335</v>
      </c>
      <c r="AT3" s="87">
        <f>IF(ISBLANK($N$7),0,IF(ISERR($N$7/$AQ$5),0,$N$7/$AQ$5))</f>
        <v>10</v>
      </c>
    </row>
    <row r="4" spans="1:986" ht="15" customHeight="1">
      <c r="A4" s="127"/>
      <c r="B4" s="66">
        <v>1</v>
      </c>
      <c r="C4" s="45">
        <v>211001</v>
      </c>
      <c r="D4" s="82" t="s">
        <v>72</v>
      </c>
      <c r="E4" s="45">
        <v>16</v>
      </c>
      <c r="F4" s="45">
        <v>16</v>
      </c>
      <c r="G4" s="45">
        <v>42</v>
      </c>
      <c r="H4" s="67">
        <f>IF(ISBLANK($C$4),"",IF(COUNT($E$4:$G$4)&gt;0,SUM($E$4:$G$4),"AB"))</f>
        <v>74</v>
      </c>
      <c r="I4" s="60"/>
      <c r="J4" s="143" t="s">
        <v>62</v>
      </c>
      <c r="K4" s="144"/>
      <c r="L4" s="144"/>
      <c r="M4" s="144"/>
      <c r="N4" s="145"/>
      <c r="O4" s="68"/>
      <c r="P4" s="68"/>
      <c r="Q4" s="68"/>
      <c r="R4" s="68"/>
      <c r="S4" s="68"/>
      <c r="T4" s="68"/>
      <c r="U4" s="68"/>
      <c r="X4" s="126"/>
      <c r="Y4" s="126"/>
      <c r="Z4" s="69">
        <f>IF(ISBLANK($C$4),"",IF($Z$3&gt;0,IF(ISTEXT($H$4),"",(SUMIF($L$8:$N$8,"Y",$E4:$G4))*100/(SUMIF($L$8:$N$8,"Y",$L$7:$N$7))),""))</f>
        <v>74</v>
      </c>
      <c r="AA4" s="69">
        <f>IF(ISBLANK($C$4),"",IF($AA$3&gt;0,IF(ISTEXT($H$4),"",(SUMIF($L$9:$N$9,"Y",$E4:$G4))*100/(SUMIF($L$9:$N$9,"Y",$L$7:$N$7))),""))</f>
        <v>74</v>
      </c>
      <c r="AB4" s="69">
        <f>IF(ISBLANK($C$4),"",IF($AB$3&gt;0,IF(ISTEXT($H$4),"",(SUMIF($L$10:$N$10,"Y",$E4:$G4))*100/(SUMIF($L$10:$N$10,"Y",$L$7:$N$7))),""))</f>
        <v>74</v>
      </c>
      <c r="AC4" s="69">
        <f>IF(ISBLANK($C$4),"",IF($AC$3&gt;0,IF(ISTEXT($H$4),"",(SUMIF($L$11:$N$11,"Y",$E4:$G4))*100/(SUMIF($L$11:$N$11,"Y",$L$7:$N$7))),""))</f>
        <v>72.5</v>
      </c>
      <c r="AD4" s="69">
        <f>IF(ISBLANK($C$4),"",IF($AD$3&gt;0,IF(ISTEXT($H$4),"",(SUMIF($L$12:$N$12,"Y",$E4:$G4))*100/(SUMIF($L$12:$N$12,"Y",$L$7:$N$7))),""))</f>
        <v>72.5</v>
      </c>
      <c r="AE4" s="69">
        <f>IF(ISBLANK($C$4),"",IF($AE$3&gt;0,IF(ISTEXT($H$4),"",(SUMIF($L$13:$N$13,"Y",$E4:$G4))*100/(SUMIF($L$13:$N$13,"Y",$L$7:$N$7))),""))</f>
        <v>72.5</v>
      </c>
      <c r="AF4" s="69" t="str">
        <f>IF(ISBLANK($C$4),"",IF($AF$3&gt;0,IF(ISTEXT($H$4),"",(SUMIF($L$14:$N$14,"Y",$E4:$G4))*100/(SUMIF($L$14:$N$14,"Y",$L$7:$N$7))),""))</f>
        <v/>
      </c>
      <c r="AG4" s="69" t="str">
        <f>IF(ISBLANK($C$4),"",IF($AG$3&gt;0,IF(ISTEXT($H$4),"",(SUMIF($L$15:$N$15,"Y",$E4:$G4))*100/(SUMIF($L$15:$N$15,"Y",$L$7:$N$7))),""))</f>
        <v/>
      </c>
      <c r="AH4" s="69" t="str">
        <f>IF(ISBLANK($C$4),"",IF($AH$3&gt;0,IF(ISTEXT($H$4),"",(SUMIF($L$16:$N$16,"Y",$E4:$G4))*100/(SUMIF($L$16:$N$16,"Y",$L$7:$N$7))),""))</f>
        <v/>
      </c>
      <c r="AI4" s="69" t="str">
        <f>IF(ISBLANK($C$4),"",IF($AI$3&gt;0,IF(ISTEXT($H$4),"",(SUMIF($L$17:$N$17,"Y",$E4:$G4))*100/(SUMIF($L$17:$N$17,"Y",$L$7:$N$7))),""))</f>
        <v/>
      </c>
    </row>
    <row r="5" spans="1:986" ht="15.75" customHeight="1">
      <c r="A5" s="127"/>
      <c r="B5" s="70">
        <v>2</v>
      </c>
      <c r="C5" s="45">
        <v>211003</v>
      </c>
      <c r="D5" s="82" t="s">
        <v>73</v>
      </c>
      <c r="E5" s="45">
        <v>14</v>
      </c>
      <c r="F5" s="45">
        <v>14</v>
      </c>
      <c r="G5" s="45">
        <v>36</v>
      </c>
      <c r="H5" s="67">
        <f>IF(ISBLANK($C$5),"",IF(COUNT($E$5:$G$5)&gt;0,SUM($E$5:$G$5),"AB"))</f>
        <v>64</v>
      </c>
      <c r="I5" s="60"/>
      <c r="J5" s="139"/>
      <c r="K5" s="140"/>
      <c r="L5" s="136" t="s">
        <v>59</v>
      </c>
      <c r="M5" s="137" t="s">
        <v>60</v>
      </c>
      <c r="N5" s="133" t="s">
        <v>61</v>
      </c>
      <c r="P5" s="71"/>
      <c r="Q5" s="71"/>
      <c r="R5" s="71"/>
      <c r="S5" s="71"/>
      <c r="T5" s="71"/>
      <c r="U5" s="71"/>
      <c r="X5" s="128"/>
      <c r="Y5" s="128"/>
      <c r="Z5" s="69">
        <f>IF(ISBLANK($C$5),"",IF($Z$3&gt;0,IF(ISTEXT($H$5),"",(SUMIF($L$8:$N$8,"Y",$E5:$G5))*100/(SUMIF($L$8:$N$8,"Y",$L$7:$N$7))),""))</f>
        <v>64</v>
      </c>
      <c r="AA5" s="69">
        <f>IF(ISBLANK($C$5),"",IF($AA$3&gt;0,IF(ISTEXT($H$5),"",(SUMIF($L$9:$N$9,"Y",$E5:$G5))*100/(SUMIF($L$9:$N$9,"Y",$L$7:$N$7))),""))</f>
        <v>64</v>
      </c>
      <c r="AB5" s="69">
        <f>IF(ISBLANK($C$5),"",IF($AB$3&gt;0,IF(ISTEXT($H$5),"",(SUMIF($L$10:$N$10,"Y",$E5:$G5))*100/(SUMIF($L$10:$N$10,"Y",$L$7:$N$7))),""))</f>
        <v>64</v>
      </c>
      <c r="AC5" s="69">
        <f>IF(ISBLANK($C$5),"",IF($AC$3&gt;0,IF(ISTEXT($H$5),"",(SUMIF($L$11:$N$11,"Y",$E5:$G5))*100/(SUMIF($L$11:$N$11,"Y",$L$7:$N$7))),""))</f>
        <v>62.5</v>
      </c>
      <c r="AD5" s="69">
        <f>IF(ISBLANK($C$5),"",IF($AD$3&gt;0,IF(ISTEXT($H$5),"",(SUMIF($L$12:$N$12,"Y",$E5:$G5))*100/(SUMIF($L$12:$N$12,"Y",$L$7:$N$7))),""))</f>
        <v>62.5</v>
      </c>
      <c r="AE5" s="69">
        <f>IF(ISBLANK($C$5),"",IF($AE$3&gt;0,IF(ISTEXT($H$5),"",(SUMIF($L$13:$N$13,"Y",$E5:$G5))*100/(SUMIF($L$13:$N$13,"Y",$L$7:$N$7))),""))</f>
        <v>62.5</v>
      </c>
      <c r="AF5" s="69" t="str">
        <f>IF(ISBLANK($C$5),"",IF($AF$3&gt;0,IF(ISTEXT($H$5),"",(SUMIF($L$14:$N$14,"Y",$E5:$G5))*100/(SUMIF($L$14:$N$14,"Y",$L$7:$N$7))),""))</f>
        <v/>
      </c>
      <c r="AG5" s="69" t="str">
        <f>IF(ISBLANK($C$5),"",IF($AG$3&gt;0,IF(ISTEXT($H$5),"",(SUMIF($L$15:$N$15,"Y",$E5:$G5))*100/(SUMIF($L$15:$N$15,"Y",$L$7:$N$7))),""))</f>
        <v/>
      </c>
      <c r="AH5" s="69" t="str">
        <f>IF(ISBLANK($C$5),"",IF($AH$3&gt;0,IF(ISTEXT($H$5),"",(SUMIF($L$16:$N$16,"Y",$E5:$G5))*100/(SUMIF($L$16:$N$16,"Y",$L$7:$N$7))),""))</f>
        <v/>
      </c>
      <c r="AI5" s="69" t="str">
        <f>IF(ISBLANK($C$5),"",IF($AI$3&gt;0,IF(ISTEXT($H$5),"",(SUMIF($L$17:$N$17,"Y",$E5:$G5))*100/(SUMIF($L$17:$N$17,"Y",$L$7:$N$7))),""))</f>
        <v/>
      </c>
      <c r="AO5" s="87">
        <f>IF(COUNTA($L$8:$L$17)=0,"",COUNTA($L$8:$L$17))</f>
        <v>3</v>
      </c>
      <c r="AP5" s="87">
        <f>IF(COUNTA($M$8:$M$17)=0,"",COUNTA($M$8:$M$17))</f>
        <v>6</v>
      </c>
      <c r="AQ5" s="87">
        <f>IF(COUNTA($N$8:$N$17)=0,"",COUNTA($N$8:$N$17))</f>
        <v>6</v>
      </c>
    </row>
    <row r="6" spans="1:986" ht="15" customHeight="1">
      <c r="A6" s="127"/>
      <c r="B6" s="66">
        <v>3</v>
      </c>
      <c r="C6" s="45">
        <v>211005</v>
      </c>
      <c r="D6" s="82" t="s">
        <v>74</v>
      </c>
      <c r="E6" s="45">
        <v>11</v>
      </c>
      <c r="F6" s="45">
        <v>15</v>
      </c>
      <c r="G6" s="45">
        <v>34</v>
      </c>
      <c r="H6" s="67">
        <f>IF(ISBLANK($C$6),"",IF(COUNT($E$6:$G$6)&gt;0,SUM($E$6:$G$6),"AB"))</f>
        <v>60</v>
      </c>
      <c r="I6" s="60"/>
      <c r="J6" s="141"/>
      <c r="K6" s="142"/>
      <c r="L6" s="136"/>
      <c r="M6" s="138"/>
      <c r="N6" s="133"/>
      <c r="P6" s="61"/>
      <c r="Q6" s="61"/>
      <c r="R6" s="61"/>
      <c r="S6" s="61"/>
      <c r="T6" s="61"/>
      <c r="U6" s="61"/>
      <c r="V6" s="60"/>
      <c r="W6" s="60"/>
      <c r="X6" s="61"/>
      <c r="Y6" s="61"/>
      <c r="Z6" s="69">
        <f>IF(ISBLANK($C$6),"",IF($Z$3&gt;0,IF(ISTEXT($H$6),"",(SUMIF($L$8:$N$8,"Y",$E6:$G6))*100/(SUMIF($L$8:$N$8,"Y",$L$7:$N$7))),""))</f>
        <v>60</v>
      </c>
      <c r="AA6" s="69">
        <f>IF(ISBLANK($C$6),"",IF($AA$3&gt;0,IF(ISTEXT($H$6),"",(SUMIF($L$9:$N$9,"Y",$E6:$G6))*100/(SUMIF($L$9:$N$9,"Y",$L$7:$N$7))),""))</f>
        <v>60</v>
      </c>
      <c r="AB6" s="69">
        <f>IF(ISBLANK($C$6),"",IF($AB$3&gt;0,IF(ISTEXT($H$6),"",(SUMIF($L$10:$N$10,"Y",$E6:$G6))*100/(SUMIF($L$10:$N$10,"Y",$L$7:$N$7))),""))</f>
        <v>60</v>
      </c>
      <c r="AC6" s="69">
        <f>IF(ISBLANK($C$6),"",IF($AC$3&gt;0,IF(ISTEXT($H$6),"",(SUMIF($L$11:$N$11,"Y",$E6:$G6))*100/(SUMIF($L$11:$N$11,"Y",$L$7:$N$7))),""))</f>
        <v>61.25</v>
      </c>
      <c r="AD6" s="69">
        <f>IF(ISBLANK($C$6),"",IF($AD$3&gt;0,IF(ISTEXT($H$6),"",(SUMIF($L$12:$N$12,"Y",$E6:$G6))*100/(SUMIF($L$12:$N$12,"Y",$L$7:$N$7))),""))</f>
        <v>61.25</v>
      </c>
      <c r="AE6" s="69">
        <f>IF(ISBLANK($C$6),"",IF($AE$3&gt;0,IF(ISTEXT($H$6),"",(SUMIF($L$13:$N$13,"Y",$E6:$G6))*100/(SUMIF($L$13:$N$13,"Y",$L$7:$N$7))),""))</f>
        <v>61.25</v>
      </c>
      <c r="AF6" s="69" t="str">
        <f>IF(ISBLANK($C$6),"",IF($AF$3&gt;0,IF(ISTEXT($H$6),"",(SUMIF($L$14:$N$14,"Y",$E6:$G6))*100/(SUMIF($L$14:$N$14,"Y",$L$7:$N$7))),""))</f>
        <v/>
      </c>
      <c r="AG6" s="69" t="str">
        <f>IF(ISBLANK($C$6),"",IF($AG$3&gt;0,IF(ISTEXT($H$6),"",(SUMIF($L$15:$N$15,"Y",$E6:$G6))*100/(SUMIF($L$15:$N$15,"Y",$L$7:$N$7))),""))</f>
        <v/>
      </c>
      <c r="AH6" s="69" t="str">
        <f>IF(ISBLANK($C$6),"",IF($AH$3&gt;0,IF(ISTEXT($H$6),"",(SUMIF($L$16:$N$16,"Y",$E6:$G6))*100/(SUMIF($L$16:$N$16,"Y",$L$7:$N$7))),""))</f>
        <v/>
      </c>
      <c r="AI6" s="69" t="str">
        <f>IF(ISBLANK($C$6),"",IF($AI$3&gt;0,IF(ISTEXT($H$6),"",(SUMIF($L$17:$N$17,"Y",$E6:$G6))*100/(SUMIF($L$17:$N$17,"Y",$L$7:$N$7))),""))</f>
        <v/>
      </c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</row>
    <row r="7" spans="1:986">
      <c r="A7" s="127"/>
      <c r="B7" s="70">
        <v>4</v>
      </c>
      <c r="C7" s="45">
        <v>211007</v>
      </c>
      <c r="D7" s="82" t="s">
        <v>75</v>
      </c>
      <c r="E7" s="45"/>
      <c r="F7" s="45"/>
      <c r="G7" s="45"/>
      <c r="H7" s="67" t="str">
        <f>IF(ISBLANK($C$7),"",IF(COUNT($E$7:$G$7)&gt;0,SUM($E$7:$G$7),"AB"))</f>
        <v>AB</v>
      </c>
      <c r="I7" s="60"/>
      <c r="J7" s="124" t="s">
        <v>13</v>
      </c>
      <c r="K7" s="125"/>
      <c r="L7" s="29">
        <v>20</v>
      </c>
      <c r="M7" s="29">
        <v>20</v>
      </c>
      <c r="N7" s="88">
        <v>60</v>
      </c>
      <c r="P7" s="61"/>
      <c r="Q7" s="61"/>
      <c r="R7" s="61"/>
      <c r="S7" s="61"/>
      <c r="T7" s="61"/>
      <c r="U7" s="61"/>
      <c r="V7" s="60"/>
      <c r="W7" s="60"/>
      <c r="Z7" s="69" t="str">
        <f>IF(ISBLANK($C$7),"",IF($Z$3&gt;0,IF(ISTEXT($H$7),"",(SUMIF($L$8:$N$8,"Y",$E7:$G7))*100/(SUMIF($L$8:$N$8,"Y",$L$7:$N$7))),""))</f>
        <v/>
      </c>
      <c r="AA7" s="69" t="str">
        <f>IF(ISBLANK($C$7),"",IF($AA$3&gt;0,IF(ISTEXT($H$7),"",(SUMIF($L$9:$N$9,"Y",$E7:$G7))*100/(SUMIF($L$9:$N$9,"Y",$L$7:$N$7))),""))</f>
        <v/>
      </c>
      <c r="AB7" s="69" t="str">
        <f>IF(ISBLANK($C$7),"",IF($AB$3&gt;0,IF(ISTEXT($H$7),"",(SUMIF($L$10:$N$10,"Y",$E7:$G7))*100/(SUMIF($L$10:$N$10,"Y",$L$7:$N$7))),""))</f>
        <v/>
      </c>
      <c r="AC7" s="69" t="str">
        <f>IF(ISBLANK($C$7),"",IF($AC$3&gt;0,IF(ISTEXT($H$7),"",(SUMIF($L$11:$N$11,"Y",$E7:$G7))*100/(SUMIF($L$11:$N$11,"Y",$L$7:$N$7))),""))</f>
        <v/>
      </c>
      <c r="AD7" s="69" t="str">
        <f>IF(ISBLANK($C$7),"",IF($AD$3&gt;0,IF(ISTEXT($H$7),"",(SUMIF($L$12:$N$12,"Y",$E7:$G7))*100/(SUMIF($L$12:$N$12,"Y",$L$7:$N$7))),""))</f>
        <v/>
      </c>
      <c r="AE7" s="69" t="str">
        <f>IF(ISBLANK($C$7),"",IF($AE$3&gt;0,IF(ISTEXT($H$7),"",(SUMIF($L$13:$N$13,"Y",$E7:$G7))*100/(SUMIF($L$13:$N$13,"Y",$L$7:$N$7))),""))</f>
        <v/>
      </c>
      <c r="AF7" s="69" t="str">
        <f>IF(ISBLANK($C$7),"",IF($AF$3&gt;0,IF(ISTEXT($H$7),"",(SUMIF($L$14:$N$14,"Y",$E7:$G7))*100/(SUMIF($L$14:$N$14,"Y",$L$7:$N$7))),""))</f>
        <v/>
      </c>
      <c r="AG7" s="69" t="str">
        <f>IF(ISBLANK($C$7),"",IF($AG$3&gt;0,IF(ISTEXT($H$7),"",(SUMIF($L$15:$N$15,"Y",$E7:$G7))*100/(SUMIF($L$15:$N$15,"Y",$L$7:$N$7))),""))</f>
        <v/>
      </c>
      <c r="AH7" s="69" t="str">
        <f>IF(ISBLANK($C$7),"",IF($AH$3&gt;0,IF(ISTEXT($H$7),"",(SUMIF($L$16:$N$16,"Y",$E7:$G7))*100/(SUMIF($L$16:$N$16,"Y",$L$7:$N$7))),""))</f>
        <v/>
      </c>
      <c r="AI7" s="69" t="str">
        <f>IF(ISBLANK($C$7),"",IF($AI$3&gt;0,IF(ISTEXT($H$7),"",(SUMIF($L$17:$N$17,"Y",$E7:$G7))*100/(SUMIF($L$17:$N$17,"Y",$L$7:$N$7))),""))</f>
        <v/>
      </c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</row>
    <row r="8" spans="1:986">
      <c r="A8" s="127"/>
      <c r="B8" s="66">
        <v>5</v>
      </c>
      <c r="C8" s="45">
        <v>211009</v>
      </c>
      <c r="D8" s="82" t="s">
        <v>76</v>
      </c>
      <c r="E8" s="45">
        <v>14</v>
      </c>
      <c r="F8" s="45">
        <v>17</v>
      </c>
      <c r="G8" s="45">
        <v>44</v>
      </c>
      <c r="H8" s="67">
        <f>IF(ISBLANK($C$8),"",IF(COUNT($E$8:$G$8)&gt;0,SUM($E$8:$G$8),"AB"))</f>
        <v>75</v>
      </c>
      <c r="I8" s="60"/>
      <c r="J8" s="124" t="s">
        <v>6</v>
      </c>
      <c r="K8" s="125"/>
      <c r="L8" s="1" t="s">
        <v>52</v>
      </c>
      <c r="M8" s="1" t="s">
        <v>52</v>
      </c>
      <c r="N8" s="89" t="s">
        <v>52</v>
      </c>
      <c r="O8" s="61"/>
      <c r="P8" s="61"/>
      <c r="Q8" s="61"/>
      <c r="R8" s="61"/>
      <c r="S8" s="61"/>
      <c r="T8" s="61"/>
      <c r="U8" s="61"/>
      <c r="V8" s="60"/>
      <c r="W8" s="60"/>
      <c r="Z8" s="69">
        <f>IF(ISBLANK($C$8),"",IF($Z$3&gt;0,IF(ISTEXT($H$8),"",(SUMIF($L$8:$N$8,"Y",$E8:$G8))*100/(SUMIF($L$8:$N$8,"Y",$L$7:$N$7))),""))</f>
        <v>75</v>
      </c>
      <c r="AA8" s="69">
        <f>IF(ISBLANK($C$8),"",IF($AA$3&gt;0,IF(ISTEXT($H$8),"",(SUMIF($L$9:$N$9,"Y",$E8:$G8))*100/(SUMIF($L$9:$N$9,"Y",$L$7:$N$7))),""))</f>
        <v>75</v>
      </c>
      <c r="AB8" s="69">
        <f>IF(ISBLANK($C$8),"",IF($AB$3&gt;0,IF(ISTEXT($H$8),"",(SUMIF($L$10:$N$10,"Y",$E8:$G8))*100/(SUMIF($L$10:$N$10,"Y",$L$7:$N$7))),""))</f>
        <v>75</v>
      </c>
      <c r="AC8" s="69">
        <f>IF(ISBLANK($C$8),"",IF($AC$3&gt;0,IF(ISTEXT($H$8),"",(SUMIF($L$11:$N$11,"Y",$E8:$G8))*100/(SUMIF($L$11:$N$11,"Y",$L$7:$N$7))),""))</f>
        <v>76.25</v>
      </c>
      <c r="AD8" s="69">
        <f>IF(ISBLANK($C$8),"",IF($AD$3&gt;0,IF(ISTEXT($H$8),"",(SUMIF($L$12:$N$12,"Y",$E8:$G8))*100/(SUMIF($L$12:$N$12,"Y",$L$7:$N$7))),""))</f>
        <v>76.25</v>
      </c>
      <c r="AE8" s="69">
        <f>IF(ISBLANK($C$8),"",IF($AE$3&gt;0,IF(ISTEXT($H$8),"",(SUMIF($L$13:$N$13,"Y",$E8:$G8))*100/(SUMIF($L$13:$N$13,"Y",$L$7:$N$7))),""))</f>
        <v>76.25</v>
      </c>
      <c r="AF8" s="69" t="str">
        <f>IF(ISBLANK($C$8),"",IF($AF$3&gt;0,IF(ISTEXT($H$8),"",(SUMIF($L$14:$N$14,"Y",$E8:$G8))*100/(SUMIF($L$14:$N$14,"Y",$L$7:$N$7))),""))</f>
        <v/>
      </c>
      <c r="AG8" s="69" t="str">
        <f>IF(ISBLANK($C$8),"",IF($AG$3&gt;0,IF(ISTEXT($H$8),"",(SUMIF($L$15:$N$15,"Y",$E8:$G8))*100/(SUMIF($L$15:$N$15,"Y",$L$7:$N$7))),""))</f>
        <v/>
      </c>
      <c r="AH8" s="69" t="str">
        <f>IF(ISBLANK($C$8),"",IF($AH$3&gt;0,IF(ISTEXT($H$8),"",(SUMIF($L$16:$N$16,"Y",$E8:$G8))*100/(SUMIF($L$16:$N$16,"Y",$L$7:$N$7))),""))</f>
        <v/>
      </c>
      <c r="AI8" s="69" t="str">
        <f>IF(ISBLANK($C$8),"",IF($AI$3&gt;0,IF(ISTEXT($H$8),"",(SUMIF($L$17:$N$17,"Y",$E8:$G8))*100/(SUMIF($L$17:$N$17,"Y",$L$7:$N$7))),""))</f>
        <v/>
      </c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</row>
    <row r="9" spans="1:986">
      <c r="A9" s="127"/>
      <c r="B9" s="70">
        <v>6</v>
      </c>
      <c r="C9" s="46">
        <v>211010</v>
      </c>
      <c r="D9" s="83" t="s">
        <v>77</v>
      </c>
      <c r="E9" s="46">
        <v>11</v>
      </c>
      <c r="F9" s="47">
        <v>12</v>
      </c>
      <c r="G9" s="47">
        <v>27</v>
      </c>
      <c r="H9" s="67">
        <f>IF(ISBLANK($C$9),"",IF(COUNT($E$9:$G$9)&gt;0,SUM($E$9:$G$9),"AB"))</f>
        <v>50</v>
      </c>
      <c r="I9" s="60"/>
      <c r="J9" s="124" t="s">
        <v>4</v>
      </c>
      <c r="K9" s="125"/>
      <c r="L9" s="1" t="s">
        <v>52</v>
      </c>
      <c r="M9" s="1" t="s">
        <v>52</v>
      </c>
      <c r="N9" s="89" t="s">
        <v>52</v>
      </c>
      <c r="O9" s="61"/>
      <c r="P9" s="61"/>
      <c r="Q9" s="61"/>
      <c r="R9" s="61"/>
      <c r="S9" s="61"/>
      <c r="T9" s="61"/>
      <c r="U9" s="61"/>
      <c r="V9" s="60"/>
      <c r="W9" s="60"/>
      <c r="Z9" s="69">
        <f>IF(ISBLANK($C$9),"",IF($Z$3&gt;0,IF(ISTEXT($H$9),"",(SUMIF($L$8:$N$8,"Y",$E9:$G9))*100/(SUMIF($L$8:$N$8,"Y",$L$7:$N$7))),""))</f>
        <v>50</v>
      </c>
      <c r="AA9" s="69">
        <f>IF(ISBLANK($C$9),"",IF($AA$3&gt;0,IF(ISTEXT($H$9),"",(SUMIF($L$9:$N$9,"Y",$E9:$G9))*100/(SUMIF($L$9:$N$9,"Y",$L$7:$N$7))),""))</f>
        <v>50</v>
      </c>
      <c r="AB9" s="69">
        <f>IF(ISBLANK($C$9),"",IF($AB$3&gt;0,IF(ISTEXT($H$9),"",(SUMIF($L$10:$N$10,"Y",$E9:$G9))*100/(SUMIF($L$10:$N$10,"Y",$L$7:$N$7))),""))</f>
        <v>50</v>
      </c>
      <c r="AC9" s="69">
        <f>IF(ISBLANK($C$9),"",IF($AC$3&gt;0,IF(ISTEXT($H$9),"",(SUMIF($L$11:$N$11,"Y",$E9:$G9))*100/(SUMIF($L$11:$N$11,"Y",$L$7:$N$7))),""))</f>
        <v>48.75</v>
      </c>
      <c r="AD9" s="69">
        <f>IF(ISBLANK($C$9),"",IF($AD$3&gt;0,IF(ISTEXT($H$9),"",(SUMIF($L$12:$N$12,"Y",$E9:$G9))*100/(SUMIF($L$12:$N$12,"Y",$L$7:$N$7))),""))</f>
        <v>48.75</v>
      </c>
      <c r="AE9" s="69">
        <f>IF(ISBLANK($C$9),"",IF($AE$3&gt;0,IF(ISTEXT($H$9),"",(SUMIF($L$13:$N$13,"Y",$E9:$G9))*100/(SUMIF($L$13:$N$13,"Y",$L$7:$N$7))),""))</f>
        <v>48.75</v>
      </c>
      <c r="AF9" s="69" t="str">
        <f>IF(ISBLANK($C$9),"",IF($AF$3&gt;0,IF(ISTEXT($H$9),"",(SUMIF($L$14:$N$14,"Y",$E9:$G9))*100/(SUMIF($L$14:$N$14,"Y",$L$7:$N$7))),""))</f>
        <v/>
      </c>
      <c r="AG9" s="69" t="str">
        <f>IF(ISBLANK($C$9),"",IF($AG$3&gt;0,IF(ISTEXT($H$9),"",(SUMIF($L$15:$N$15,"Y",$E9:$G9))*100/(SUMIF($L$15:$N$15,"Y",$L$7:$N$7))),""))</f>
        <v/>
      </c>
      <c r="AH9" s="69" t="str">
        <f>IF(ISBLANK($C$9),"",IF($AH$3&gt;0,IF(ISTEXT($H$9),"",(SUMIF($L$16:$N$16,"Y",$E9:$G9))*100/(SUMIF($L$16:$N$16,"Y",$L$7:$N$7))),""))</f>
        <v/>
      </c>
      <c r="AI9" s="69" t="str">
        <f>IF(ISBLANK($C$9),"",IF($AI$3&gt;0,IF(ISTEXT($H$9),"",(SUMIF($L$17:$N$17,"Y",$E9:$G9))*100/(SUMIF($L$17:$N$17,"Y",$L$7:$N$7))),""))</f>
        <v/>
      </c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</row>
    <row r="10" spans="1:986">
      <c r="A10" s="127"/>
      <c r="B10" s="66">
        <v>7</v>
      </c>
      <c r="C10" s="46">
        <v>211011</v>
      </c>
      <c r="D10" s="83" t="s">
        <v>78</v>
      </c>
      <c r="E10" s="46">
        <v>12</v>
      </c>
      <c r="F10" s="47">
        <v>14</v>
      </c>
      <c r="G10" s="47">
        <v>36</v>
      </c>
      <c r="H10" s="67">
        <f>IF(ISBLANK($C$10),"",IF(COUNT($E$10:$G$10)&gt;0,SUM($E$10:$G$10),"AB"))</f>
        <v>62</v>
      </c>
      <c r="I10" s="60"/>
      <c r="J10" s="124" t="s">
        <v>3</v>
      </c>
      <c r="K10" s="125"/>
      <c r="L10" s="1" t="s">
        <v>52</v>
      </c>
      <c r="M10" s="1" t="s">
        <v>52</v>
      </c>
      <c r="N10" s="89" t="s">
        <v>52</v>
      </c>
      <c r="O10" s="61"/>
      <c r="P10" s="61"/>
      <c r="Q10" s="61"/>
      <c r="R10" s="61"/>
      <c r="S10" s="61"/>
      <c r="T10" s="61"/>
      <c r="U10" s="61"/>
      <c r="V10" s="60"/>
      <c r="W10" s="60"/>
      <c r="Z10" s="69">
        <f>IF(ISBLANK($C$10),"",IF($Z$3&gt;0,IF(ISTEXT($H$10),"",(SUMIF($L$8:$N$8,"Y",$E10:$G10))*100/(SUMIF($L$8:$N$8,"Y",$L$7:$N$7))),""))</f>
        <v>62</v>
      </c>
      <c r="AA10" s="69">
        <f>IF(ISBLANK($C$10),"",IF($AA$3&gt;0,IF(ISTEXT($H$10),"",(SUMIF($L$9:$N$9,"Y",$E10:$G10))*100/(SUMIF($L$9:$N$9,"Y",$L$7:$N$7))),""))</f>
        <v>62</v>
      </c>
      <c r="AB10" s="69">
        <f>IF(ISBLANK($C$10),"",IF($AB$3&gt;0,IF(ISTEXT($H$10),"",(SUMIF($L$10:$N$10,"Y",$E10:$G10))*100/(SUMIF($L$10:$N$10,"Y",$L$7:$N$7))),""))</f>
        <v>62</v>
      </c>
      <c r="AC10" s="69">
        <f>IF(ISBLANK($C$10),"",IF($AC$3&gt;0,IF(ISTEXT($H$10),"",(SUMIF($L$11:$N$11,"Y",$E10:$G10))*100/(SUMIF($L$11:$N$11,"Y",$L$7:$N$7))),""))</f>
        <v>62.5</v>
      </c>
      <c r="AD10" s="69">
        <f>IF(ISBLANK($C$10),"",IF($AD$3&gt;0,IF(ISTEXT($H$10),"",(SUMIF($L$12:$N$12,"Y",$E10:$G10))*100/(SUMIF($L$12:$N$12,"Y",$L$7:$N$7))),""))</f>
        <v>62.5</v>
      </c>
      <c r="AE10" s="69">
        <f>IF(ISBLANK($C$10),"",IF($AE$3&gt;0,IF(ISTEXT($H$10),"",(SUMIF($L$13:$N$13,"Y",$E10:$G10))*100/(SUMIF($L$13:$N$13,"Y",$L$7:$N$7))),""))</f>
        <v>62.5</v>
      </c>
      <c r="AF10" s="69" t="str">
        <f>IF(ISBLANK($C$10),"",IF($AF$3&gt;0,IF(ISTEXT($H$10),"",(SUMIF($L$14:$N$14,"Y",$E10:$G10))*100/(SUMIF($L$14:$N$14,"Y",$L$7:$N$7))),""))</f>
        <v/>
      </c>
      <c r="AG10" s="69" t="str">
        <f>IF(ISBLANK($C$10),"",IF($AG$3&gt;0,IF(ISTEXT($H$10),"",(SUMIF($L$15:$N$15,"Y",$E10:$G10))*100/(SUMIF($L$15:$N$15,"Y",$L$7:$N$7))),""))</f>
        <v/>
      </c>
      <c r="AH10" s="69" t="str">
        <f>IF(ISBLANK($C$10),"",IF($AH$3&gt;0,IF(ISTEXT($H$10),"",(SUMIF($L$16:$N$16,"Y",$E10:$G10))*100/(SUMIF($L$16:$N$16,"Y",$L$7:$N$7))),""))</f>
        <v/>
      </c>
      <c r="AI10" s="69" t="str">
        <f>IF(ISBLANK($C$10),"",IF($AI$3&gt;0,IF(ISTEXT($H$10),"",(SUMIF($L$17:$N$17,"Y",$E10:$G10))*100/(SUMIF($L$17:$N$17,"Y",$L$7:$N$7))),""))</f>
        <v/>
      </c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</row>
    <row r="11" spans="1:986">
      <c r="A11" s="127"/>
      <c r="B11" s="70"/>
      <c r="C11" s="46"/>
      <c r="D11" s="46"/>
      <c r="E11" s="46"/>
      <c r="F11" s="47"/>
      <c r="G11" s="47"/>
      <c r="H11" s="67" t="str">
        <f>IF(ISBLANK($C$11),"",IF(COUNT($E$11:$G$11)&gt;0,SUM($E$11:$G$11),"AB"))</f>
        <v/>
      </c>
      <c r="I11" s="60"/>
      <c r="J11" s="124" t="s">
        <v>5</v>
      </c>
      <c r="K11" s="125"/>
      <c r="L11" s="1"/>
      <c r="M11" s="1" t="s">
        <v>52</v>
      </c>
      <c r="N11" s="89" t="s">
        <v>52</v>
      </c>
      <c r="O11" s="61"/>
      <c r="P11" s="61"/>
      <c r="Q11" s="61"/>
      <c r="R11" s="61"/>
      <c r="S11" s="61"/>
      <c r="T11" s="61"/>
      <c r="U11" s="61"/>
      <c r="V11" s="60"/>
      <c r="W11" s="60"/>
      <c r="Z11" s="69" t="str">
        <f>IF(ISBLANK($C$11),"",IF($Z$3&gt;0,IF(ISTEXT($H$11),"",(SUMIF($L$8:$N$8,"Y",$E11:$G11))*100/(SUMIF($L$8:$N$8,"Y",$L$7:$N$7))),""))</f>
        <v/>
      </c>
      <c r="AA11" s="69" t="str">
        <f>IF(ISBLANK($C$11),"",IF($AA$3&gt;0,IF(ISTEXT($H$11),"",(SUMIF($L$9:$N$9,"Y",$E11:$G11))*100/(SUMIF($L$9:$N$9,"Y",$L$7:$N$7))),""))</f>
        <v/>
      </c>
      <c r="AB11" s="69" t="str">
        <f>IF(ISBLANK($C$11),"",IF($AB$3&gt;0,IF(ISTEXT($H$11),"",(SUMIF($L$10:$N$10,"Y",$E11:$G11))*100/(SUMIF($L$10:$N$10,"Y",$L$7:$N$7))),""))</f>
        <v/>
      </c>
      <c r="AC11" s="69" t="str">
        <f>IF(ISBLANK($C$11),"",IF($AC$3&gt;0,IF(ISTEXT($H$11),"",(SUMIF($L$11:$N$11,"Y",$E11:$G11))*100/(SUMIF($L$11:$N$11,"Y",$L$7:$N$7))),""))</f>
        <v/>
      </c>
      <c r="AD11" s="69" t="str">
        <f>IF(ISBLANK($C$11),"",IF($AD$3&gt;0,IF(ISTEXT($H$11),"",(SUMIF($L$12:$N$12,"Y",$E11:$G11))*100/(SUMIF($L$12:$N$12,"Y",$L$7:$N$7))),""))</f>
        <v/>
      </c>
      <c r="AE11" s="69" t="str">
        <f>IF(ISBLANK($C$11),"",IF($AE$3&gt;0,IF(ISTEXT($H$11),"",(SUMIF($L$13:$N$13,"Y",$E11:$G11))*100/(SUMIF($L$13:$N$13,"Y",$L$7:$N$7))),""))</f>
        <v/>
      </c>
      <c r="AF11" s="69" t="str">
        <f>IF(ISBLANK($C$11),"",IF($AF$3&gt;0,IF(ISTEXT($H$11),"",(SUMIF($L$14:$N$14,"Y",$E11:$G11))*100/(SUMIF($L$14:$N$14,"Y",$L$7:$N$7))),""))</f>
        <v/>
      </c>
      <c r="AG11" s="69" t="str">
        <f>IF(ISBLANK($C$11),"",IF($AG$3&gt;0,IF(ISTEXT($H$11),"",(SUMIF($L$15:$N$15,"Y",$E11:$G11))*100/(SUMIF($L$15:$N$15,"Y",$L$7:$N$7))),""))</f>
        <v/>
      </c>
      <c r="AH11" s="69" t="str">
        <f>IF(ISBLANK($C$11),"",IF($AH$3&gt;0,IF(ISTEXT($H$11),"",(SUMIF($L$16:$N$16,"Y",$E11:$G11))*100/(SUMIF($L$16:$N$16,"Y",$L$7:$N$7))),""))</f>
        <v/>
      </c>
      <c r="AI11" s="69" t="str">
        <f>IF(ISBLANK($C$11),"",IF($AI$3&gt;0,IF(ISTEXT($H$11),"",(SUMIF($L$17:$N$17,"Y",$E11:$G11))*100/(SUMIF($L$17:$N$17,"Y",$L$7:$N$7))),""))</f>
        <v/>
      </c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</row>
    <row r="12" spans="1:986">
      <c r="A12" s="127"/>
      <c r="B12" s="66"/>
      <c r="C12" s="46"/>
      <c r="D12" s="46"/>
      <c r="E12" s="46"/>
      <c r="F12" s="47"/>
      <c r="G12" s="47"/>
      <c r="H12" s="67" t="str">
        <f>IF(ISBLANK($C$12),"",IF(COUNT($E$12:$G$12)&gt;0,SUM($E$12:$G$12),"AB"))</f>
        <v/>
      </c>
      <c r="I12" s="60"/>
      <c r="J12" s="124" t="s">
        <v>7</v>
      </c>
      <c r="K12" s="125"/>
      <c r="L12" s="1"/>
      <c r="M12" s="1" t="s">
        <v>52</v>
      </c>
      <c r="N12" s="89" t="s">
        <v>52</v>
      </c>
      <c r="O12" s="61"/>
      <c r="P12" s="61"/>
      <c r="Q12" s="61"/>
      <c r="R12" s="61"/>
      <c r="S12" s="61"/>
      <c r="T12" s="61"/>
      <c r="U12" s="61"/>
      <c r="V12" s="60"/>
      <c r="W12" s="60"/>
      <c r="Z12" s="69" t="str">
        <f>IF(ISBLANK($C$12),"",IF($Z$3&gt;0,IF(ISTEXT($H$12),"",(SUMIF($L$8:$N$8,"Y",$E12:$G12))*100/(SUMIF($L$8:$N$8,"Y",$L$7:$N$7))),""))</f>
        <v/>
      </c>
      <c r="AA12" s="69" t="str">
        <f>IF(ISBLANK($C$12),"",IF($AA$3&gt;0,IF(ISTEXT($H$12),"",(SUMIF($L$9:$N$9,"Y",$E12:$G12))*100/(SUMIF($L$9:$N$9,"Y",$L$7:$N$7))),""))</f>
        <v/>
      </c>
      <c r="AB12" s="69" t="str">
        <f>IF(ISBLANK($C$12),"",IF($AB$3&gt;0,IF(ISTEXT($H$12),"",(SUMIF($L$10:$N$10,"Y",$E12:$G12))*100/(SUMIF($L$10:$N$10,"Y",$L$7:$N$7))),""))</f>
        <v/>
      </c>
      <c r="AC12" s="69" t="str">
        <f>IF(ISBLANK($C$12),"",IF($AC$3&gt;0,IF(ISTEXT($H$12),"",(SUMIF($L$11:$N$11,"Y",$E12:$G12))*100/(SUMIF($L$11:$N$11,"Y",$L$7:$N$7))),""))</f>
        <v/>
      </c>
      <c r="AD12" s="69" t="str">
        <f>IF(ISBLANK($C$12),"",IF($AD$3&gt;0,IF(ISTEXT($H$12),"",(SUMIF($L$12:$N$12,"Y",$E12:$G12))*100/(SUMIF($L$12:$N$12,"Y",$L$7:$N$7))),""))</f>
        <v/>
      </c>
      <c r="AE12" s="69" t="str">
        <f>IF(ISBLANK($C$12),"",IF($AE$3&gt;0,IF(ISTEXT($H$12),"",(SUMIF($L$13:$N$13,"Y",$E12:$G12))*100/(SUMIF($L$13:$N$13,"Y",$L$7:$N$7))),""))</f>
        <v/>
      </c>
      <c r="AF12" s="69" t="str">
        <f>IF(ISBLANK($C$12),"",IF($AF$3&gt;0,IF(ISTEXT($H$12),"",(SUMIF($L$14:$N$14,"Y",$E12:$G12))*100/(SUMIF($L$14:$N$14,"Y",$L$7:$N$7))),""))</f>
        <v/>
      </c>
      <c r="AG12" s="69" t="str">
        <f>IF(ISBLANK($C$12),"",IF($AG$3&gt;0,IF(ISTEXT($H$12),"",(SUMIF($L$15:$N$15,"Y",$E12:$G12))*100/(SUMIF($L$15:$N$15,"Y",$L$7:$N$7))),""))</f>
        <v/>
      </c>
      <c r="AH12" s="69" t="str">
        <f>IF(ISBLANK($C$12),"",IF($AH$3&gt;0,IF(ISTEXT($H$12),"",(SUMIF($L$16:$N$16,"Y",$E12:$G12))*100/(SUMIF($L$16:$N$16,"Y",$L$7:$N$7))),""))</f>
        <v/>
      </c>
      <c r="AI12" s="69" t="str">
        <f>IF(ISBLANK($C$12),"",IF($AI$3&gt;0,IF(ISTEXT($H$12),"",(SUMIF($L$17:$N$17,"Y",$E12:$G12))*100/(SUMIF($L$17:$N$17,"Y",$L$7:$N$7))),""))</f>
        <v/>
      </c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</row>
    <row r="13" spans="1:986">
      <c r="A13" s="127"/>
      <c r="B13" s="70"/>
      <c r="C13" s="46"/>
      <c r="D13" s="46"/>
      <c r="E13" s="46"/>
      <c r="F13" s="47"/>
      <c r="G13" s="47"/>
      <c r="H13" s="67" t="str">
        <f>IF(ISBLANK($C$13),"",IF(COUNT($E$13:$G$13)&gt;0,SUM($E$13:$G$13),"AB"))</f>
        <v/>
      </c>
      <c r="I13" s="60"/>
      <c r="J13" s="124" t="s">
        <v>8</v>
      </c>
      <c r="K13" s="125"/>
      <c r="L13" s="1"/>
      <c r="M13" s="1" t="s">
        <v>52</v>
      </c>
      <c r="N13" s="89" t="s">
        <v>52</v>
      </c>
      <c r="O13" s="61"/>
      <c r="P13" s="61"/>
      <c r="Q13" s="61"/>
      <c r="R13" s="61"/>
      <c r="S13" s="61"/>
      <c r="T13" s="61"/>
      <c r="U13" s="61"/>
      <c r="V13" s="60"/>
      <c r="W13" s="60"/>
      <c r="Z13" s="69" t="str">
        <f>IF(ISBLANK($C$13),"",IF($Z$3&gt;0,IF(ISTEXT($H$13),"",(SUMIF($L$8:$N$8,"Y",$E13:$G13))*100/(SUMIF($L$8:$N$8,"Y",$L$7:$N$7))),""))</f>
        <v/>
      </c>
      <c r="AA13" s="69" t="str">
        <f>IF(ISBLANK($C$13),"",IF($AA$3&gt;0,IF(ISTEXT($H$13),"",(SUMIF($L$9:$N$9,"Y",$E13:$G13))*100/(SUMIF($L$9:$N$9,"Y",$L$7:$N$7))),""))</f>
        <v/>
      </c>
      <c r="AB13" s="69" t="str">
        <f>IF(ISBLANK($C$13),"",IF($AB$3&gt;0,IF(ISTEXT($H$13),"",(SUMIF($L$10:$N$10,"Y",$E13:$G13))*100/(SUMIF($L$10:$N$10,"Y",$L$7:$N$7))),""))</f>
        <v/>
      </c>
      <c r="AC13" s="69" t="str">
        <f>IF(ISBLANK($C$13),"",IF($AC$3&gt;0,IF(ISTEXT($H$13),"",(SUMIF($L$11:$N$11,"Y",$E13:$G13))*100/(SUMIF($L$11:$N$11,"Y",$L$7:$N$7))),""))</f>
        <v/>
      </c>
      <c r="AD13" s="69" t="str">
        <f>IF(ISBLANK($C$13),"",IF($AD$3&gt;0,IF(ISTEXT($H$13),"",(SUMIF($L$12:$N$12,"Y",$E13:$G13))*100/(SUMIF($L$12:$N$12,"Y",$L$7:$N$7))),""))</f>
        <v/>
      </c>
      <c r="AE13" s="69" t="str">
        <f>IF(ISBLANK($C$13),"",IF($AE$3&gt;0,IF(ISTEXT($H$13),"",(SUMIF($L$13:$N$13,"Y",$E13:$G13))*100/(SUMIF($L$13:$N$13,"Y",$L$7:$N$7))),""))</f>
        <v/>
      </c>
      <c r="AF13" s="69" t="str">
        <f>IF(ISBLANK($C$13),"",IF($AF$3&gt;0,IF(ISTEXT($H$13),"",(SUMIF($L$14:$N$14,"Y",$E13:$G13))*100/(SUMIF($L$14:$N$14,"Y",$L$7:$N$7))),""))</f>
        <v/>
      </c>
      <c r="AG13" s="69" t="str">
        <f>IF(ISBLANK($C$13),"",IF($AG$3&gt;0,IF(ISTEXT($H$13),"",(SUMIF($L$15:$N$15,"Y",$E13:$G13))*100/(SUMIF($L$15:$N$15,"Y",$L$7:$N$7))),""))</f>
        <v/>
      </c>
      <c r="AH13" s="69" t="str">
        <f>IF(ISBLANK($C$13),"",IF($AH$3&gt;0,IF(ISTEXT($H$13),"",(SUMIF($L$16:$N$16,"Y",$E13:$G13))*100/(SUMIF($L$16:$N$16,"Y",$L$7:$N$7))),""))</f>
        <v/>
      </c>
      <c r="AI13" s="69" t="str">
        <f>IF(ISBLANK($C$13),"",IF($AI$3&gt;0,IF(ISTEXT($H$13),"",(SUMIF($L$17:$N$17,"Y",$E13:$G13))*100/(SUMIF($L$17:$N$17,"Y",$L$7:$N$7))),""))</f>
        <v/>
      </c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</row>
    <row r="14" spans="1:986">
      <c r="A14" s="127"/>
      <c r="B14" s="66"/>
      <c r="C14" s="46"/>
      <c r="D14" s="46"/>
      <c r="E14" s="46"/>
      <c r="F14" s="47"/>
      <c r="G14" s="47"/>
      <c r="H14" s="67" t="str">
        <f>IF(ISBLANK($C$14),"",IF(COUNT($E$14:$G$14)&gt;0,SUM($E$14:$G$14),"AB"))</f>
        <v/>
      </c>
      <c r="I14" s="60"/>
      <c r="J14" s="124" t="s">
        <v>9</v>
      </c>
      <c r="K14" s="125"/>
      <c r="L14" s="1"/>
      <c r="M14" s="1"/>
      <c r="N14" s="89"/>
      <c r="O14" s="61"/>
      <c r="P14" s="61"/>
      <c r="Q14" s="61"/>
      <c r="R14" s="61"/>
      <c r="S14" s="61"/>
      <c r="T14" s="61"/>
      <c r="U14" s="61"/>
      <c r="V14" s="72"/>
      <c r="W14" s="72"/>
      <c r="Z14" s="69" t="str">
        <f>IF(ISBLANK($C$14),"",IF($Z$3&gt;0,IF(ISTEXT($H$14),"",(SUMIF($L$8:$N$8,"Y",$E14:$G14))*100/(SUMIF($L$8:$N$8,"Y",$L$7:$N$7))),""))</f>
        <v/>
      </c>
      <c r="AA14" s="69" t="str">
        <f>IF(ISBLANK($C$14),"",IF($AA$3&gt;0,IF(ISTEXT($H$14),"",(SUMIF($L$9:$N$9,"Y",$E14:$G14))*100/(SUMIF($L$9:$N$9,"Y",$L$7:$N$7))),""))</f>
        <v/>
      </c>
      <c r="AB14" s="69" t="str">
        <f>IF(ISBLANK($C$14),"",IF($AB$3&gt;0,IF(ISTEXT($H$14),"",(SUMIF($L$10:$N$10,"Y",$E14:$G14))*100/(SUMIF($L$10:$N$10,"Y",$L$7:$N$7))),""))</f>
        <v/>
      </c>
      <c r="AC14" s="69" t="str">
        <f>IF(ISBLANK($C$14),"",IF($AC$3&gt;0,IF(ISTEXT($H$14),"",(SUMIF($L$11:$N$11,"Y",$E14:$G14))*100/(SUMIF($L$11:$N$11,"Y",$L$7:$N$7))),""))</f>
        <v/>
      </c>
      <c r="AD14" s="69" t="str">
        <f>IF(ISBLANK($C$14),"",IF($AD$3&gt;0,IF(ISTEXT($H$14),"",(SUMIF($L$12:$N$12,"Y",$E14:$G14))*100/(SUMIF($L$12:$N$12,"Y",$L$7:$N$7))),""))</f>
        <v/>
      </c>
      <c r="AE14" s="69" t="str">
        <f>IF(ISBLANK($C$14),"",IF($AE$3&gt;0,IF(ISTEXT($H$14),"",(SUMIF($L$13:$N$13,"Y",$E14:$G14))*100/(SUMIF($L$13:$N$13,"Y",$L$7:$N$7))),""))</f>
        <v/>
      </c>
      <c r="AF14" s="69" t="str">
        <f>IF(ISBLANK($C$14),"",IF($AF$3&gt;0,IF(ISTEXT($H$14),"",(SUMIF($L$14:$N$14,"Y",$E14:$G14))*100/(SUMIF($L$14:$N$14,"Y",$L$7:$N$7))),""))</f>
        <v/>
      </c>
      <c r="AG14" s="69" t="str">
        <f>IF(ISBLANK($C$14),"",IF($AG$3&gt;0,IF(ISTEXT($H$14),"",(SUMIF($L$15:$N$15,"Y",$E14:$G14))*100/(SUMIF($L$15:$N$15,"Y",$L$7:$N$7))),""))</f>
        <v/>
      </c>
      <c r="AH14" s="69" t="str">
        <f>IF(ISBLANK($C$14),"",IF($AH$3&gt;0,IF(ISTEXT($H$14),"",(SUMIF($L$16:$N$16,"Y",$E14:$G14))*100/(SUMIF($L$16:$N$16,"Y",$L$7:$N$7))),""))</f>
        <v/>
      </c>
      <c r="AI14" s="69" t="str">
        <f>IF(ISBLANK($C$14),"",IF($AI$3&gt;0,IF(ISTEXT($H$14),"",(SUMIF($L$17:$N$17,"Y",$E14:$G14))*100/(SUMIF($L$17:$N$17,"Y",$L$7:$N$7))),""))</f>
        <v/>
      </c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</row>
    <row r="15" spans="1:986">
      <c r="A15" s="127"/>
      <c r="B15" s="70"/>
      <c r="C15" s="46"/>
      <c r="D15" s="46"/>
      <c r="E15" s="46"/>
      <c r="F15" s="47"/>
      <c r="G15" s="47"/>
      <c r="H15" s="67" t="str">
        <f>IF(ISBLANK($C$15),"",IF(COUNT($E$15:$G$15)&gt;0,SUM($E$15:$G$15),"AB"))</f>
        <v/>
      </c>
      <c r="I15" s="60"/>
      <c r="J15" s="124" t="s">
        <v>10</v>
      </c>
      <c r="K15" s="125"/>
      <c r="L15" s="1"/>
      <c r="M15" s="1"/>
      <c r="N15" s="89"/>
      <c r="O15" s="61"/>
      <c r="P15" s="61"/>
      <c r="Q15" s="61"/>
      <c r="R15" s="61"/>
      <c r="S15" s="61"/>
      <c r="T15" s="61"/>
      <c r="U15" s="61"/>
      <c r="V15" s="72"/>
      <c r="W15" s="72"/>
      <c r="Z15" s="69" t="str">
        <f>IF(ISBLANK($C$15),"",IF($Z$3&gt;0,IF(ISTEXT($H$15),"",(SUMIF($L$8:$N$8,"Y",$E15:$G15))*100/(SUMIF($L$8:$N$8,"Y",$L$7:$N$7))),""))</f>
        <v/>
      </c>
      <c r="AA15" s="69" t="str">
        <f>IF(ISBLANK($C$15),"",IF($AA$3&gt;0,IF(ISTEXT($H$15),"",(SUMIF($L$9:$N$9,"Y",$E15:$G15))*100/(SUMIF($L$9:$N$9,"Y",$L$7:$N$7))),""))</f>
        <v/>
      </c>
      <c r="AB15" s="69" t="str">
        <f>IF(ISBLANK($C$15),"",IF($AB$3&gt;0,IF(ISTEXT($H$15),"",(SUMIF($L$10:$N$10,"Y",$E15:$G15))*100/(SUMIF($L$10:$N$10,"Y",$L$7:$N$7))),""))</f>
        <v/>
      </c>
      <c r="AC15" s="69" t="str">
        <f>IF(ISBLANK($C$15),"",IF($AC$3&gt;0,IF(ISTEXT($H$15),"",(SUMIF($L$11:$N$11,"Y",$E15:$G15))*100/(SUMIF($L$11:$N$11,"Y",$L$7:$N$7))),""))</f>
        <v/>
      </c>
      <c r="AD15" s="69" t="str">
        <f>IF(ISBLANK($C$15),"",IF($AD$3&gt;0,IF(ISTEXT($H$15),"",(SUMIF($L$12:$N$12,"Y",$E15:$G15))*100/(SUMIF($L$12:$N$12,"Y",$L$7:$N$7))),""))</f>
        <v/>
      </c>
      <c r="AE15" s="69" t="str">
        <f>IF(ISBLANK($C$15),"",IF($AE$3&gt;0,IF(ISTEXT($H$15),"",(SUMIF($L$13:$N$13,"Y",$E15:$G15))*100/(SUMIF($L$13:$N$13,"Y",$L$7:$N$7))),""))</f>
        <v/>
      </c>
      <c r="AF15" s="69" t="str">
        <f>IF(ISBLANK($C$15),"",IF($AF$3&gt;0,IF(ISTEXT($H$15),"",(SUMIF($L$14:$N$14,"Y",$E15:$G15))*100/(SUMIF($L$14:$N$14,"Y",$L$7:$N$7))),""))</f>
        <v/>
      </c>
      <c r="AG15" s="69" t="str">
        <f>IF(ISBLANK($C$15),"",IF($AG$3&gt;0,IF(ISTEXT($H$15),"",(SUMIF($L$15:$N$15,"Y",$E15:$G15))*100/(SUMIF($L$15:$N$15,"Y",$L$7:$N$7))),""))</f>
        <v/>
      </c>
      <c r="AH15" s="69" t="str">
        <f>IF(ISBLANK($C$15),"",IF($AH$3&gt;0,IF(ISTEXT($H$15),"",(SUMIF($L$16:$N$16,"Y",$E15:$G15))*100/(SUMIF($L$16:$N$16,"Y",$L$7:$N$7))),""))</f>
        <v/>
      </c>
      <c r="AI15" s="69" t="str">
        <f>IF(ISBLANK($C$15),"",IF($AI$3&gt;0,IF(ISTEXT($H$15),"",(SUMIF($L$17:$N$17,"Y",$E15:$G15))*100/(SUMIF($L$17:$N$17,"Y",$L$7:$N$7))),""))</f>
        <v/>
      </c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</row>
    <row r="16" spans="1:986">
      <c r="A16" s="127"/>
      <c r="B16" s="66"/>
      <c r="C16" s="46"/>
      <c r="D16" s="46"/>
      <c r="E16" s="46"/>
      <c r="F16" s="47"/>
      <c r="G16" s="47"/>
      <c r="H16" s="67" t="str">
        <f>IF(ISBLANK($C$16),"",IF(COUNT($E$16:$G$16)&gt;0,SUM($E$16:$G$16),"AB"))</f>
        <v/>
      </c>
      <c r="I16" s="60"/>
      <c r="J16" s="124" t="s">
        <v>11</v>
      </c>
      <c r="K16" s="125"/>
      <c r="L16" s="1"/>
      <c r="M16" s="1"/>
      <c r="N16" s="89"/>
      <c r="O16" s="61"/>
      <c r="P16" s="61"/>
      <c r="Q16" s="61"/>
      <c r="R16" s="61"/>
      <c r="S16" s="61"/>
      <c r="T16" s="61"/>
      <c r="U16" s="61"/>
      <c r="V16" s="72"/>
      <c r="W16" s="72"/>
      <c r="Z16" s="69" t="str">
        <f>IF(ISBLANK($C$16),"",IF($Z$3&gt;0,IF(ISTEXT($H$16),"",(SUMIF($L$8:$N$8,"Y",$E16:$G16))*100/(SUMIF($L$8:$N$8,"Y",$L$7:$N$7))),""))</f>
        <v/>
      </c>
      <c r="AA16" s="69" t="str">
        <f>IF(ISBLANK($C$16),"",IF($AA$3&gt;0,IF(ISTEXT($H$16),"",(SUMIF($L$9:$N$9,"Y",$E16:$G16))*100/(SUMIF($L$9:$N$9,"Y",$L$7:$N$7))),""))</f>
        <v/>
      </c>
      <c r="AB16" s="69" t="str">
        <f>IF(ISBLANK($C$16),"",IF($AB$3&gt;0,IF(ISTEXT($H$16),"",(SUMIF($L$10:$N$10,"Y",$E16:$G16))*100/(SUMIF($L$10:$N$10,"Y",$L$7:$N$7))),""))</f>
        <v/>
      </c>
      <c r="AC16" s="69" t="str">
        <f>IF(ISBLANK($C$16),"",IF($AC$3&gt;0,IF(ISTEXT($H$16),"",(SUMIF($L$11:$N$11,"Y",$E16:$G16))*100/(SUMIF($L$11:$N$11,"Y",$L$7:$N$7))),""))</f>
        <v/>
      </c>
      <c r="AD16" s="69" t="str">
        <f>IF(ISBLANK($C$16),"",IF($AD$3&gt;0,IF(ISTEXT($H$16),"",(SUMIF($L$12:$N$12,"Y",$E16:$G16))*100/(SUMIF($L$12:$N$12,"Y",$L$7:$N$7))),""))</f>
        <v/>
      </c>
      <c r="AE16" s="69" t="str">
        <f>IF(ISBLANK($C$16),"",IF($AE$3&gt;0,IF(ISTEXT($H$16),"",(SUMIF($L$13:$N$13,"Y",$E16:$G16))*100/(SUMIF($L$13:$N$13,"Y",$L$7:$N$7))),""))</f>
        <v/>
      </c>
      <c r="AF16" s="69" t="str">
        <f>IF(ISBLANK($C$16),"",IF($AF$3&gt;0,IF(ISTEXT($H$16),"",(SUMIF($L$14:$N$14,"Y",$E16:$G16))*100/(SUMIF($L$14:$N$14,"Y",$L$7:$N$7))),""))</f>
        <v/>
      </c>
      <c r="AG16" s="69" t="str">
        <f>IF(ISBLANK($C$16),"",IF($AG$3&gt;0,IF(ISTEXT($H$16),"",(SUMIF($L$15:$N$15,"Y",$E16:$G16))*100/(SUMIF($L$15:$N$15,"Y",$L$7:$N$7))),""))</f>
        <v/>
      </c>
      <c r="AH16" s="69" t="str">
        <f>IF(ISBLANK($C$16),"",IF($AH$3&gt;0,IF(ISTEXT($H$16),"",(SUMIF($L$16:$N$16,"Y",$E16:$G16))*100/(SUMIF($L$16:$N$16,"Y",$L$7:$N$7))),""))</f>
        <v/>
      </c>
      <c r="AI16" s="69" t="str">
        <f>IF(ISBLANK($C$16),"",IF($AI$3&gt;0,IF(ISTEXT($H$16),"",(SUMIF($L$17:$N$17,"Y",$E16:$G16))*100/(SUMIF($L$17:$N$17,"Y",$L$7:$N$7))),""))</f>
        <v/>
      </c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</row>
    <row r="17" spans="1:46" ht="15.75" thickBot="1">
      <c r="A17" s="127"/>
      <c r="B17" s="70"/>
      <c r="C17" s="46"/>
      <c r="D17" s="46"/>
      <c r="E17" s="46"/>
      <c r="F17" s="47"/>
      <c r="G17" s="47"/>
      <c r="H17" s="67" t="str">
        <f>IF(ISBLANK($C$17),"",IF(COUNT($E$17:$G$17)&gt;0,SUM($E$17:$G$17),"AB"))</f>
        <v/>
      </c>
      <c r="I17" s="60"/>
      <c r="J17" s="131" t="s">
        <v>12</v>
      </c>
      <c r="K17" s="132"/>
      <c r="L17" s="90"/>
      <c r="M17" s="90"/>
      <c r="N17" s="91"/>
      <c r="O17" s="61"/>
      <c r="P17" s="61"/>
      <c r="Q17" s="61"/>
      <c r="R17" s="61"/>
      <c r="S17" s="61"/>
      <c r="T17" s="61"/>
      <c r="U17" s="61"/>
      <c r="V17" s="60"/>
      <c r="W17" s="60"/>
      <c r="Z17" s="69" t="str">
        <f>IF(ISBLANK($C$17),"",IF($Z$3&gt;0,IF(ISTEXT($H$17),"",(SUMIF($L$8:$N$8,"Y",$E17:$G17))*100/(SUMIF($L$8:$N$8,"Y",$L$7:$N$7))),""))</f>
        <v/>
      </c>
      <c r="AA17" s="69" t="str">
        <f>IF(ISBLANK($C$17),"",IF($AA$3&gt;0,IF(ISTEXT($H$17),"",(SUMIF($L$9:$N$9,"Y",$E17:$G17))*100/(SUMIF($L$9:$N$9,"Y",$L$7:$N$7))),""))</f>
        <v/>
      </c>
      <c r="AB17" s="69" t="str">
        <f>IF(ISBLANK($C$17),"",IF($AB$3&gt;0,IF(ISTEXT($H$17),"",(SUMIF($L$10:$N$10,"Y",$E17:$G17))*100/(SUMIF($L$10:$N$10,"Y",$L$7:$N$7))),""))</f>
        <v/>
      </c>
      <c r="AC17" s="69" t="str">
        <f>IF(ISBLANK($C$17),"",IF($AC$3&gt;0,IF(ISTEXT($H$17),"",(SUMIF($L$11:$N$11,"Y",$E17:$G17))*100/(SUMIF($L$11:$N$11,"Y",$L$7:$N$7))),""))</f>
        <v/>
      </c>
      <c r="AD17" s="69" t="str">
        <f>IF(ISBLANK($C$17),"",IF($AD$3&gt;0,IF(ISTEXT($H$17),"",(SUMIF($L$12:$N$12,"Y",$E17:$G17))*100/(SUMIF($L$12:$N$12,"Y",$L$7:$N$7))),""))</f>
        <v/>
      </c>
      <c r="AE17" s="69" t="str">
        <f>IF(ISBLANK($C$17),"",IF($AE$3&gt;0,IF(ISTEXT($H$17),"",(SUMIF($L$13:$N$13,"Y",$E17:$G17))*100/(SUMIF($L$13:$N$13,"Y",$L$7:$N$7))),""))</f>
        <v/>
      </c>
      <c r="AF17" s="69" t="str">
        <f>IF(ISBLANK($C$17),"",IF($AF$3&gt;0,IF(ISTEXT($H$17),"",(SUMIF($L$14:$N$14,"Y",$E17:$G17))*100/(SUMIF($L$14:$N$14,"Y",$L$7:$N$7))),""))</f>
        <v/>
      </c>
      <c r="AG17" s="69" t="str">
        <f>IF(ISBLANK($C$17),"",IF($AG$3&gt;0,IF(ISTEXT($H$17),"",(SUMIF($L$15:$N$15,"Y",$E17:$G17))*100/(SUMIF($L$15:$N$15,"Y",$L$7:$N$7))),""))</f>
        <v/>
      </c>
      <c r="AH17" s="69" t="str">
        <f>IF(ISBLANK($C$17),"",IF($AH$3&gt;0,IF(ISTEXT($H$17),"",(SUMIF($L$16:$N$16,"Y",$E17:$G17))*100/(SUMIF($L$16:$N$16,"Y",$L$7:$N$7))),""))</f>
        <v/>
      </c>
      <c r="AI17" s="69" t="str">
        <f>IF(ISBLANK($C$17),"",IF($AI$3&gt;0,IF(ISTEXT($H$17),"",(SUMIF($L$17:$N$17,"Y",$E17:$G17))*100/(SUMIF($L$17:$N$17,"Y",$L$7:$N$7))),""))</f>
        <v/>
      </c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</row>
    <row r="18" spans="1:46" ht="15" customHeight="1">
      <c r="A18" s="127"/>
      <c r="B18" s="66"/>
      <c r="C18" s="46"/>
      <c r="D18" s="46"/>
      <c r="E18" s="46"/>
      <c r="F18" s="47"/>
      <c r="G18" s="47"/>
      <c r="H18" s="67" t="str">
        <f>IF(ISBLANK($C$18),"",IF(COUNT($E$18:$G$18)&gt;0,SUM($E$18:$G$18),"AB"))</f>
        <v/>
      </c>
      <c r="I18" s="60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Z18" s="69" t="str">
        <f>IF(ISBLANK($C$18),"",IF($Z$3&gt;0,IF(ISTEXT($H$18),"",(SUMIF($L$8:$N$8,"Y",$E18:$G18))*100/(SUMIF($L$8:$N$8,"Y",$L$7:$N$7))),""))</f>
        <v/>
      </c>
      <c r="AA18" s="69" t="str">
        <f>IF(ISBLANK($C$18),"",IF($AA$3&gt;0,IF(ISTEXT($H$18),"",(SUMIF($L$9:$N$9,"Y",$E18:$G18))*100/(SUMIF($L$9:$N$9,"Y",$L$7:$N$7))),""))</f>
        <v/>
      </c>
      <c r="AB18" s="69" t="str">
        <f>IF(ISBLANK($C$18),"",IF($AB$3&gt;0,IF(ISTEXT($H$18),"",(SUMIF($L$10:$N$10,"Y",$E18:$G18))*100/(SUMIF($L$10:$N$10,"Y",$L$7:$N$7))),""))</f>
        <v/>
      </c>
      <c r="AC18" s="69" t="str">
        <f>IF(ISBLANK($C$18),"",IF($AC$3&gt;0,IF(ISTEXT($H$18),"",(SUMIF($L$11:$N$11,"Y",$E18:$G18))*100/(SUMIF($L$11:$N$11,"Y",$L$7:$N$7))),""))</f>
        <v/>
      </c>
      <c r="AD18" s="69" t="str">
        <f>IF(ISBLANK($C$18),"",IF($AD$3&gt;0,IF(ISTEXT($H$18),"",(SUMIF($L$12:$N$12,"Y",$E18:$G18))*100/(SUMIF($L$12:$N$12,"Y",$L$7:$N$7))),""))</f>
        <v/>
      </c>
      <c r="AE18" s="69" t="str">
        <f>IF(ISBLANK($C$18),"",IF($AE$3&gt;0,IF(ISTEXT($H$18),"",(SUMIF($L$13:$N$13,"Y",$E18:$G18))*100/(SUMIF($L$13:$N$13,"Y",$L$7:$N$7))),""))</f>
        <v/>
      </c>
      <c r="AF18" s="69" t="str">
        <f>IF(ISBLANK($C$18),"",IF($AF$3&gt;0,IF(ISTEXT($H$18),"",(SUMIF($L$14:$N$14,"Y",$E18:$G18))*100/(SUMIF($L$14:$N$14,"Y",$L$7:$N$7))),""))</f>
        <v/>
      </c>
      <c r="AG18" s="69" t="str">
        <f>IF(ISBLANK($C$18),"",IF($AG$3&gt;0,IF(ISTEXT($H$18),"",(SUMIF($L$15:$N$15,"Y",$E18:$G18))*100/(SUMIF($L$15:$N$15,"Y",$L$7:$N$7))),""))</f>
        <v/>
      </c>
      <c r="AH18" s="69" t="str">
        <f>IF(ISBLANK($C$18),"",IF($AH$3&gt;0,IF(ISTEXT($H$18),"",(SUMIF($L$16:$N$16,"Y",$E18:$G18))*100/(SUMIF($L$16:$N$16,"Y",$L$7:$N$7))),""))</f>
        <v/>
      </c>
      <c r="AI18" s="69" t="str">
        <f>IF(ISBLANK($C$18),"",IF($AI$3&gt;0,IF(ISTEXT($H$18),"",(SUMIF($L$17:$N$17,"Y",$E18:$G18))*100/(SUMIF($L$17:$N$17,"Y",$L$7:$N$7))),""))</f>
        <v/>
      </c>
    </row>
    <row r="19" spans="1:46" ht="15.75" customHeight="1">
      <c r="A19" s="127"/>
      <c r="B19" s="70"/>
      <c r="C19" s="46"/>
      <c r="D19" s="46"/>
      <c r="E19" s="46"/>
      <c r="F19" s="47"/>
      <c r="G19" s="47"/>
      <c r="H19" s="67" t="str">
        <f>IF(ISBLANK($C$19),"",IF(COUNT($E$19:$G$19)&gt;0,SUM($E$19:$G$19),"AB"))</f>
        <v/>
      </c>
      <c r="I19" s="60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Z19" s="69" t="str">
        <f>IF(ISBLANK($C$19),"",IF($Z$3&gt;0,IF(ISTEXT($H$19),"",(SUMIF($L$8:$N$8,"Y",$E19:$G19))*100/(SUMIF($L$8:$N$8,"Y",$L$7:$N$7))),""))</f>
        <v/>
      </c>
      <c r="AA19" s="69" t="str">
        <f>IF(ISBLANK($C$19),"",IF($AA$3&gt;0,IF(ISTEXT($H$19),"",(SUMIF($L$9:$N$9,"Y",$E19:$G19))*100/(SUMIF($L$9:$N$9,"Y",$L$7:$N$7))),""))</f>
        <v/>
      </c>
      <c r="AB19" s="69" t="str">
        <f>IF(ISBLANK($C$19),"",IF($AB$3&gt;0,IF(ISTEXT($H$19),"",(SUMIF($L$10:$N$10,"Y",$E19:$G19))*100/(SUMIF($L$10:$N$10,"Y",$L$7:$N$7))),""))</f>
        <v/>
      </c>
      <c r="AC19" s="69" t="str">
        <f>IF(ISBLANK($C$19),"",IF($AC$3&gt;0,IF(ISTEXT($H$19),"",(SUMIF($L$11:$N$11,"Y",$E19:$G19))*100/(SUMIF($L$11:$N$11,"Y",$L$7:$N$7))),""))</f>
        <v/>
      </c>
      <c r="AD19" s="69" t="str">
        <f>IF(ISBLANK($C$19),"",IF($AD$3&gt;0,IF(ISTEXT($H$19),"",(SUMIF($L$12:$N$12,"Y",$E19:$G19))*100/(SUMIF($L$12:$N$12,"Y",$L$7:$N$7))),""))</f>
        <v/>
      </c>
      <c r="AE19" s="69" t="str">
        <f>IF(ISBLANK($C$19),"",IF($AE$3&gt;0,IF(ISTEXT($H$19),"",(SUMIF($L$13:$N$13,"Y",$E19:$G19))*100/(SUMIF($L$13:$N$13,"Y",$L$7:$N$7))),""))</f>
        <v/>
      </c>
      <c r="AF19" s="69" t="str">
        <f>IF(ISBLANK($C$19),"",IF($AF$3&gt;0,IF(ISTEXT($H$19),"",(SUMIF($L$14:$N$14,"Y",$E19:$G19))*100/(SUMIF($L$14:$N$14,"Y",$L$7:$N$7))),""))</f>
        <v/>
      </c>
      <c r="AG19" s="69" t="str">
        <f>IF(ISBLANK($C$19),"",IF($AG$3&gt;0,IF(ISTEXT($H$19),"",(SUMIF($L$15:$N$15,"Y",$E19:$G19))*100/(SUMIF($L$15:$N$15,"Y",$L$7:$N$7))),""))</f>
        <v/>
      </c>
      <c r="AH19" s="69" t="str">
        <f>IF(ISBLANK($C$19),"",IF($AH$3&gt;0,IF(ISTEXT($H$19),"",(SUMIF($L$16:$N$16,"Y",$E19:$G19))*100/(SUMIF($L$16:$N$16,"Y",$L$7:$N$7))),""))</f>
        <v/>
      </c>
      <c r="AI19" s="69" t="str">
        <f>IF(ISBLANK($C$19),"",IF($AI$3&gt;0,IF(ISTEXT($H$19),"",(SUMIF($L$17:$N$17,"Y",$E19:$G19))*100/(SUMIF($L$17:$N$17,"Y",$L$7:$N$7))),""))</f>
        <v/>
      </c>
    </row>
    <row r="20" spans="1:46">
      <c r="A20" s="127"/>
      <c r="B20" s="66"/>
      <c r="C20" s="46"/>
      <c r="D20" s="46"/>
      <c r="E20" s="46"/>
      <c r="F20" s="47"/>
      <c r="G20" s="47"/>
      <c r="H20" s="67" t="str">
        <f>IF(ISBLANK($C$20),"",IF(COUNT($E$20:$G$20)&gt;0,SUM($E$20:$G$20),"AB"))</f>
        <v/>
      </c>
      <c r="I20" s="60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Z20" s="69" t="str">
        <f>IF(ISBLANK($C$20),"",IF($Z$3&gt;0,IF(ISTEXT($H$20),"",(SUMIF($L$8:$N$8,"Y",$E20:$G20))*100/(SUMIF($L$8:$N$8,"Y",$L$7:$N$7))),""))</f>
        <v/>
      </c>
      <c r="AA20" s="69" t="str">
        <f>IF(ISBLANK($C$20),"",IF($AA$3&gt;0,IF(ISTEXT($H$20),"",(SUMIF($L$9:$N$9,"Y",$E20:$G20))*100/(SUMIF($L$9:$N$9,"Y",$L$7:$N$7))),""))</f>
        <v/>
      </c>
      <c r="AB20" s="69" t="str">
        <f>IF(ISBLANK($C$20),"",IF($AB$3&gt;0,IF(ISTEXT($H$20),"",(SUMIF($L$10:$N$10,"Y",$E20:$G20))*100/(SUMIF($L$10:$N$10,"Y",$L$7:$N$7))),""))</f>
        <v/>
      </c>
      <c r="AC20" s="69" t="str">
        <f>IF(ISBLANK($C$20),"",IF($AC$3&gt;0,IF(ISTEXT($H$20),"",(SUMIF($L$11:$N$11,"Y",$E20:$G20))*100/(SUMIF($L$11:$N$11,"Y",$L$7:$N$7))),""))</f>
        <v/>
      </c>
      <c r="AD20" s="69" t="str">
        <f>IF(ISBLANK($C$20),"",IF($AD$3&gt;0,IF(ISTEXT($H$20),"",(SUMIF($L$12:$N$12,"Y",$E20:$G20))*100/(SUMIF($L$12:$N$12,"Y",$L$7:$N$7))),""))</f>
        <v/>
      </c>
      <c r="AE20" s="69" t="str">
        <f>IF(ISBLANK($C$20),"",IF($AE$3&gt;0,IF(ISTEXT($H$20),"",(SUMIF($L$13:$N$13,"Y",$E20:$G20))*100/(SUMIF($L$13:$N$13,"Y",$L$7:$N$7))),""))</f>
        <v/>
      </c>
      <c r="AF20" s="69" t="str">
        <f>IF(ISBLANK($C$20),"",IF($AF$3&gt;0,IF(ISTEXT($H$20),"",(SUMIF($L$14:$N$14,"Y",$E20:$G20))*100/(SUMIF($L$14:$N$14,"Y",$L$7:$N$7))),""))</f>
        <v/>
      </c>
      <c r="AG20" s="69" t="str">
        <f>IF(ISBLANK($C$20),"",IF($AG$3&gt;0,IF(ISTEXT($H$20),"",(SUMIF($L$15:$N$15,"Y",$E20:$G20))*100/(SUMIF($L$15:$N$15,"Y",$L$7:$N$7))),""))</f>
        <v/>
      </c>
      <c r="AH20" s="69" t="str">
        <f>IF(ISBLANK($C$20),"",IF($AH$3&gt;0,IF(ISTEXT($H$20),"",(SUMIF($L$16:$N$16,"Y",$E20:$G20))*100/(SUMIF($L$16:$N$16,"Y",$L$7:$N$7))),""))</f>
        <v/>
      </c>
      <c r="AI20" s="69" t="str">
        <f>IF(ISBLANK($C$20),"",IF($AI$3&gt;0,IF(ISTEXT($H$20),"",(SUMIF($L$17:$N$17,"Y",$E20:$G20))*100/(SUMIF($L$17:$N$17,"Y",$L$7:$N$7))),""))</f>
        <v/>
      </c>
    </row>
    <row r="21" spans="1:46">
      <c r="A21" s="127"/>
      <c r="B21" s="70"/>
      <c r="C21" s="46"/>
      <c r="D21" s="46"/>
      <c r="E21" s="46"/>
      <c r="F21" s="47"/>
      <c r="G21" s="47"/>
      <c r="H21" s="67" t="str">
        <f>IF(ISBLANK($C$21),"",IF(COUNT($E$21:$G$21)&gt;0,SUM($E$21:$G$21),"AB"))</f>
        <v/>
      </c>
      <c r="I21" s="60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Z21" s="69" t="str">
        <f>IF(ISBLANK($C$21),"",IF($Z$3&gt;0,IF(ISTEXT($H$21),"",(SUMIF($L$8:$N$8,"Y",$E21:$G21))*100/(SUMIF($L$8:$N$8,"Y",$L$7:$N$7))),""))</f>
        <v/>
      </c>
      <c r="AA21" s="69" t="str">
        <f>IF(ISBLANK($C$21),"",IF($AA$3&gt;0,IF(ISTEXT($H$21),"",(SUMIF($L$9:$N$9,"Y",$E21:$G21))*100/(SUMIF($L$9:$N$9,"Y",$L$7:$N$7))),""))</f>
        <v/>
      </c>
      <c r="AB21" s="69" t="str">
        <f>IF(ISBLANK($C$21),"",IF($AB$3&gt;0,IF(ISTEXT($H$21),"",(SUMIF($L$10:$N$10,"Y",$E21:$G21))*100/(SUMIF($L$10:$N$10,"Y",$L$7:$N$7))),""))</f>
        <v/>
      </c>
      <c r="AC21" s="69" t="str">
        <f>IF(ISBLANK($C$21),"",IF($AC$3&gt;0,IF(ISTEXT($H$21),"",(SUMIF($L$11:$N$11,"Y",$E21:$G21))*100/(SUMIF($L$11:$N$11,"Y",$L$7:$N$7))),""))</f>
        <v/>
      </c>
      <c r="AD21" s="69" t="str">
        <f>IF(ISBLANK($C$21),"",IF($AD$3&gt;0,IF(ISTEXT($H$21),"",(SUMIF($L$12:$N$12,"Y",$E21:$G21))*100/(SUMIF($L$12:$N$12,"Y",$L$7:$N$7))),""))</f>
        <v/>
      </c>
      <c r="AE21" s="69" t="str">
        <f>IF(ISBLANK($C$21),"",IF($AE$3&gt;0,IF(ISTEXT($H$21),"",(SUMIF($L$13:$N$13,"Y",$E21:$G21))*100/(SUMIF($L$13:$N$13,"Y",$L$7:$N$7))),""))</f>
        <v/>
      </c>
      <c r="AF21" s="69" t="str">
        <f>IF(ISBLANK($C$21),"",IF($AF$3&gt;0,IF(ISTEXT($H$21),"",(SUMIF($L$14:$N$14,"Y",$E21:$G21))*100/(SUMIF($L$14:$N$14,"Y",$L$7:$N$7))),""))</f>
        <v/>
      </c>
      <c r="AG21" s="69" t="str">
        <f>IF(ISBLANK($C$21),"",IF($AG$3&gt;0,IF(ISTEXT($H$21),"",(SUMIF($L$15:$N$15,"Y",$E21:$G21))*100/(SUMIF($L$15:$N$15,"Y",$L$7:$N$7))),""))</f>
        <v/>
      </c>
      <c r="AH21" s="69" t="str">
        <f>IF(ISBLANK($C$21),"",IF($AH$3&gt;0,IF(ISTEXT($H$21),"",(SUMIF($L$16:$N$16,"Y",$E21:$G21))*100/(SUMIF($L$16:$N$16,"Y",$L$7:$N$7))),""))</f>
        <v/>
      </c>
      <c r="AI21" s="69" t="str">
        <f>IF(ISBLANK($C$21),"",IF($AI$3&gt;0,IF(ISTEXT($H$21),"",(SUMIF($L$17:$N$17,"Y",$E21:$G21))*100/(SUMIF($L$17:$N$17,"Y",$L$7:$N$7))),""))</f>
        <v/>
      </c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</row>
    <row r="22" spans="1:46" ht="15" customHeight="1">
      <c r="A22" s="127"/>
      <c r="B22" s="66"/>
      <c r="C22" s="46"/>
      <c r="D22" s="46"/>
      <c r="E22" s="46"/>
      <c r="F22" s="47"/>
      <c r="G22" s="47"/>
      <c r="H22" s="67" t="str">
        <f>IF(ISBLANK($C$22),"",IF(COUNT($E$22:$G$22)&gt;0,SUM($E$22:$G$22),"AB"))</f>
        <v/>
      </c>
      <c r="I22" s="60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Z22" s="69" t="str">
        <f>IF(ISBLANK($C$22),"",IF($Z$3&gt;0,IF(ISTEXT($H$22),"",(SUMIF($L$8:$N$8,"Y",$E22:$G22))*100/(SUMIF($L$8:$N$8,"Y",$L$7:$N$7))),""))</f>
        <v/>
      </c>
      <c r="AA22" s="69" t="str">
        <f>IF(ISBLANK($C$22),"",IF($AA$3&gt;0,IF(ISTEXT($H$22),"",(SUMIF($L$9:$N$9,"Y",$E22:$G22))*100/(SUMIF($L$9:$N$9,"Y",$L$7:$N$7))),""))</f>
        <v/>
      </c>
      <c r="AB22" s="69" t="str">
        <f>IF(ISBLANK($C$22),"",IF($AB$3&gt;0,IF(ISTEXT($H$22),"",(SUMIF($L$10:$N$10,"Y",$E22:$G22))*100/(SUMIF($L$10:$N$10,"Y",$L$7:$N$7))),""))</f>
        <v/>
      </c>
      <c r="AC22" s="69" t="str">
        <f>IF(ISBLANK($C$22),"",IF($AC$3&gt;0,IF(ISTEXT($H$22),"",(SUMIF($L$11:$N$11,"Y",$E22:$G22))*100/(SUMIF($L$11:$N$11,"Y",$L$7:$N$7))),""))</f>
        <v/>
      </c>
      <c r="AD22" s="69" t="str">
        <f>IF(ISBLANK($C$22),"",IF($AD$3&gt;0,IF(ISTEXT($H$22),"",(SUMIF($L$12:$N$12,"Y",$E22:$G22))*100/(SUMIF($L$12:$N$12,"Y",$L$7:$N$7))),""))</f>
        <v/>
      </c>
      <c r="AE22" s="69" t="str">
        <f>IF(ISBLANK($C$22),"",IF($AE$3&gt;0,IF(ISTEXT($H$22),"",(SUMIF($L$13:$N$13,"Y",$E22:$G22))*100/(SUMIF($L$13:$N$13,"Y",$L$7:$N$7))),""))</f>
        <v/>
      </c>
      <c r="AF22" s="69" t="str">
        <f>IF(ISBLANK($C$22),"",IF($AF$3&gt;0,IF(ISTEXT($H$22),"",(SUMIF($L$14:$N$14,"Y",$E22:$G22))*100/(SUMIF($L$14:$N$14,"Y",$L$7:$N$7))),""))</f>
        <v/>
      </c>
      <c r="AG22" s="69" t="str">
        <f>IF(ISBLANK($C$22),"",IF($AG$3&gt;0,IF(ISTEXT($H$22),"",(SUMIF($L$15:$N$15,"Y",$E22:$G22))*100/(SUMIF($L$15:$N$15,"Y",$L$7:$N$7))),""))</f>
        <v/>
      </c>
      <c r="AH22" s="69" t="str">
        <f>IF(ISBLANK($C$22),"",IF($AH$3&gt;0,IF(ISTEXT($H$22),"",(SUMIF($L$16:$N$16,"Y",$E22:$G22))*100/(SUMIF($L$16:$N$16,"Y",$L$7:$N$7))),""))</f>
        <v/>
      </c>
      <c r="AI22" s="69" t="str">
        <f>IF(ISBLANK($C$22),"",IF($AI$3&gt;0,IF(ISTEXT($H$22),"",(SUMIF($L$17:$N$17,"Y",$E22:$G22))*100/(SUMIF($L$17:$N$17,"Y",$L$7:$N$7))),""))</f>
        <v/>
      </c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</row>
    <row r="23" spans="1:46">
      <c r="A23" s="127"/>
      <c r="B23" s="70"/>
      <c r="C23" s="46"/>
      <c r="D23" s="46"/>
      <c r="E23" s="46"/>
      <c r="F23" s="47"/>
      <c r="G23" s="47"/>
      <c r="H23" s="67" t="str">
        <f>IF(ISBLANK($C$23),"",IF(COUNT($E$23:$G$23)&gt;0,SUM($E$23:$G$23),"AB"))</f>
        <v/>
      </c>
      <c r="I23" s="60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57"/>
      <c r="W23" s="57"/>
      <c r="Z23" s="69" t="str">
        <f>IF(ISBLANK($C$23),"",IF($Z$3&gt;0,IF(ISTEXT($H$23),"",(SUMIF($L$8:$N$8,"Y",$E23:$G23))*100/(SUMIF($L$8:$N$8,"Y",$L$7:$N$7))),""))</f>
        <v/>
      </c>
      <c r="AA23" s="69" t="str">
        <f>IF(ISBLANK($C$23),"",IF($AA$3&gt;0,IF(ISTEXT($H$23),"",(SUMIF($L$9:$N$9,"Y",$E23:$G23))*100/(SUMIF($L$9:$N$9,"Y",$L$7:$N$7))),""))</f>
        <v/>
      </c>
      <c r="AB23" s="69" t="str">
        <f>IF(ISBLANK($C$23),"",IF($AB$3&gt;0,IF(ISTEXT($H$23),"",(SUMIF($L$10:$N$10,"Y",$E23:$G23))*100/(SUMIF($L$10:$N$10,"Y",$L$7:$N$7))),""))</f>
        <v/>
      </c>
      <c r="AC23" s="69" t="str">
        <f>IF(ISBLANK($C$23),"",IF($AC$3&gt;0,IF(ISTEXT($H$23),"",(SUMIF($L$11:$N$11,"Y",$E23:$G23))*100/(SUMIF($L$11:$N$11,"Y",$L$7:$N$7))),""))</f>
        <v/>
      </c>
      <c r="AD23" s="69" t="str">
        <f>IF(ISBLANK($C$23),"",IF($AD$3&gt;0,IF(ISTEXT($H$23),"",(SUMIF($L$12:$N$12,"Y",$E23:$G23))*100/(SUMIF($L$12:$N$12,"Y",$L$7:$N$7))),""))</f>
        <v/>
      </c>
      <c r="AE23" s="69" t="str">
        <f>IF(ISBLANK($C$23),"",IF($AE$3&gt;0,IF(ISTEXT($H$23),"",(SUMIF($L$13:$N$13,"Y",$E23:$G23))*100/(SUMIF($L$13:$N$13,"Y",$L$7:$N$7))),""))</f>
        <v/>
      </c>
      <c r="AF23" s="69" t="str">
        <f>IF(ISBLANK($C$23),"",IF($AF$3&gt;0,IF(ISTEXT($H$23),"",(SUMIF($L$14:$N$14,"Y",$E23:$G23))*100/(SUMIF($L$14:$N$14,"Y",$L$7:$N$7))),""))</f>
        <v/>
      </c>
      <c r="AG23" s="69" t="str">
        <f>IF(ISBLANK($C$23),"",IF($AG$3&gt;0,IF(ISTEXT($H$23),"",(SUMIF($L$15:$N$15,"Y",$E23:$G23))*100/(SUMIF($L$15:$N$15,"Y",$L$7:$N$7))),""))</f>
        <v/>
      </c>
      <c r="AH23" s="69" t="str">
        <f>IF(ISBLANK($C$23),"",IF($AH$3&gt;0,IF(ISTEXT($H$23),"",(SUMIF($L$16:$N$16,"Y",$E23:$G23))*100/(SUMIF($L$16:$N$16,"Y",$L$7:$N$7))),""))</f>
        <v/>
      </c>
      <c r="AI23" s="69" t="str">
        <f>IF(ISBLANK($C$23),"",IF($AI$3&gt;0,IF(ISTEXT($H$23),"",(SUMIF($L$17:$N$17,"Y",$E23:$G23))*100/(SUMIF($L$17:$N$17,"Y",$L$7:$N$7))),""))</f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</row>
    <row r="24" spans="1:46" ht="15" customHeight="1">
      <c r="A24" s="127"/>
      <c r="B24" s="66"/>
      <c r="C24" s="46"/>
      <c r="D24" s="46"/>
      <c r="E24" s="46"/>
      <c r="F24" s="47"/>
      <c r="G24" s="47"/>
      <c r="H24" s="67" t="str">
        <f>IF(ISBLANK($C$24),"",IF(COUNT($E$24:$G$24)&gt;0,SUM($E$24:$G$24),"AB"))</f>
        <v/>
      </c>
      <c r="I24" s="60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0"/>
      <c r="W24" s="60"/>
      <c r="Z24" s="69" t="str">
        <f>IF(ISBLANK($C$24),"",IF($Z$3&gt;0,IF(ISTEXT($H$24),"",(SUMIF($L$8:$N$8,"Y",$E24:$G24))*100/(SUMIF($L$8:$N$8,"Y",$L$7:$N$7))),""))</f>
        <v/>
      </c>
      <c r="AA24" s="69" t="str">
        <f>IF(ISBLANK($C$24),"",IF($AA$3&gt;0,IF(ISTEXT($H$24),"",(SUMIF($L$9:$N$9,"Y",$E24:$G24))*100/(SUMIF($L$9:$N$9,"Y",$L$7:$N$7))),""))</f>
        <v/>
      </c>
      <c r="AB24" s="69" t="str">
        <f>IF(ISBLANK($C$24),"",IF($AB$3&gt;0,IF(ISTEXT($H$24),"",(SUMIF($L$10:$N$10,"Y",$E24:$G24))*100/(SUMIF($L$10:$N$10,"Y",$L$7:$N$7))),""))</f>
        <v/>
      </c>
      <c r="AC24" s="69" t="str">
        <f>IF(ISBLANK($C$24),"",IF($AC$3&gt;0,IF(ISTEXT($H$24),"",(SUMIF($L$11:$N$11,"Y",$E24:$G24))*100/(SUMIF($L$11:$N$11,"Y",$L$7:$N$7))),""))</f>
        <v/>
      </c>
      <c r="AD24" s="69" t="str">
        <f>IF(ISBLANK($C$24),"",IF($AD$3&gt;0,IF(ISTEXT($H$24),"",(SUMIF($L$12:$N$12,"Y",$E24:$G24))*100/(SUMIF($L$12:$N$12,"Y",$L$7:$N$7))),""))</f>
        <v/>
      </c>
      <c r="AE24" s="69" t="str">
        <f>IF(ISBLANK($C$24),"",IF($AE$3&gt;0,IF(ISTEXT($H$24),"",(SUMIF($L$13:$N$13,"Y",$E24:$G24))*100/(SUMIF($L$13:$N$13,"Y",$L$7:$N$7))),""))</f>
        <v/>
      </c>
      <c r="AF24" s="69" t="str">
        <f>IF(ISBLANK($C$24),"",IF($AF$3&gt;0,IF(ISTEXT($H$24),"",(SUMIF($L$14:$N$14,"Y",$E24:$G24))*100/(SUMIF($L$14:$N$14,"Y",$L$7:$N$7))),""))</f>
        <v/>
      </c>
      <c r="AG24" s="69" t="str">
        <f>IF(ISBLANK($C$24),"",IF($AG$3&gt;0,IF(ISTEXT($H$24),"",(SUMIF($L$15:$N$15,"Y",$E24:$G24))*100/(SUMIF($L$15:$N$15,"Y",$L$7:$N$7))),""))</f>
        <v/>
      </c>
      <c r="AH24" s="69" t="str">
        <f>IF(ISBLANK($C$24),"",IF($AH$3&gt;0,IF(ISTEXT($H$24),"",(SUMIF($L$16:$N$16,"Y",$E24:$G24))*100/(SUMIF($L$16:$N$16,"Y",$L$7:$N$7))),""))</f>
        <v/>
      </c>
      <c r="AI24" s="69" t="str">
        <f>IF(ISBLANK($C$24),"",IF($AI$3&gt;0,IF(ISTEXT($H$24),"",(SUMIF($L$17:$N$17,"Y",$E24:$G24))*100/(SUMIF($L$17:$N$17,"Y",$L$7:$N$7))),""))</f>
        <v/>
      </c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</row>
    <row r="25" spans="1:46">
      <c r="A25" s="127"/>
      <c r="B25" s="70"/>
      <c r="C25" s="46"/>
      <c r="D25" s="46"/>
      <c r="E25" s="46"/>
      <c r="F25" s="47"/>
      <c r="G25" s="47"/>
      <c r="H25" s="67" t="str">
        <f>IF(ISBLANK($C$25),"",IF(COUNT($E$25:$G$25)&gt;0,SUM($E$25:$G$25),"AB"))</f>
        <v/>
      </c>
      <c r="I25" s="60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0"/>
      <c r="W25" s="60"/>
      <c r="Z25" s="69" t="str">
        <f>IF(ISBLANK($C$25),"",IF($Z$3&gt;0,IF(ISTEXT($H$25),"",(SUMIF($L$8:$N$8,"Y",$E25:$G25))*100/(SUMIF($L$8:$N$8,"Y",$L$7:$N$7))),""))</f>
        <v/>
      </c>
      <c r="AA25" s="69" t="str">
        <f>IF(ISBLANK($C$25),"",IF($AA$3&gt;0,IF(ISTEXT($H$25),"",(SUMIF($L$9:$N$9,"Y",$E25:$G25))*100/(SUMIF($L$9:$N$9,"Y",$L$7:$N$7))),""))</f>
        <v/>
      </c>
      <c r="AB25" s="69" t="str">
        <f>IF(ISBLANK($C$25),"",IF($AB$3&gt;0,IF(ISTEXT($H$25),"",(SUMIF($L$10:$N$10,"Y",$E25:$G25))*100/(SUMIF($L$10:$N$10,"Y",$L$7:$N$7))),""))</f>
        <v/>
      </c>
      <c r="AC25" s="69" t="str">
        <f>IF(ISBLANK($C$25),"",IF($AC$3&gt;0,IF(ISTEXT($H$25),"",(SUMIF($L$11:$N$11,"Y",$E25:$G25))*100/(SUMIF($L$11:$N$11,"Y",$L$7:$N$7))),""))</f>
        <v/>
      </c>
      <c r="AD25" s="69" t="str">
        <f>IF(ISBLANK($C$25),"",IF($AD$3&gt;0,IF(ISTEXT($H$25),"",(SUMIF($L$12:$N$12,"Y",$E25:$G25))*100/(SUMIF($L$12:$N$12,"Y",$L$7:$N$7))),""))</f>
        <v/>
      </c>
      <c r="AE25" s="69" t="str">
        <f>IF(ISBLANK($C$25),"",IF($AE$3&gt;0,IF(ISTEXT($H$25),"",(SUMIF($L$13:$N$13,"Y",$E25:$G25))*100/(SUMIF($L$13:$N$13,"Y",$L$7:$N$7))),""))</f>
        <v/>
      </c>
      <c r="AF25" s="69" t="str">
        <f>IF(ISBLANK($C$25),"",IF($AF$3&gt;0,IF(ISTEXT($H$25),"",(SUMIF($L$14:$N$14,"Y",$E25:$G25))*100/(SUMIF($L$14:$N$14,"Y",$L$7:$N$7))),""))</f>
        <v/>
      </c>
      <c r="AG25" s="69" t="str">
        <f>IF(ISBLANK($C$25),"",IF($AG$3&gt;0,IF(ISTEXT($H$25),"",(SUMIF($L$15:$N$15,"Y",$E25:$G25))*100/(SUMIF($L$15:$N$15,"Y",$L$7:$N$7))),""))</f>
        <v/>
      </c>
      <c r="AH25" s="69" t="str">
        <f>IF(ISBLANK($C$25),"",IF($AH$3&gt;0,IF(ISTEXT($H$25),"",(SUMIF($L$16:$N$16,"Y",$E25:$G25))*100/(SUMIF($L$16:$N$16,"Y",$L$7:$N$7))),""))</f>
        <v/>
      </c>
      <c r="AI25" s="69" t="str">
        <f>IF(ISBLANK($C$25),"",IF($AI$3&gt;0,IF(ISTEXT($H$25),"",(SUMIF($L$17:$N$17,"Y",$E25:$G25))*100/(SUMIF($L$17:$N$17,"Y",$L$7:$N$7))),""))</f>
        <v/>
      </c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</row>
    <row r="26" spans="1:46">
      <c r="A26" s="127"/>
      <c r="B26" s="66"/>
      <c r="C26" s="46"/>
      <c r="D26" s="46"/>
      <c r="E26" s="46"/>
      <c r="F26" s="47"/>
      <c r="G26" s="47"/>
      <c r="H26" s="67" t="str">
        <f>IF(ISBLANK($C$26),"",IF(COUNT($E$26:$G$26)&gt;0,SUM($E$26:$G$26),"AB"))</f>
        <v/>
      </c>
      <c r="I26" s="60"/>
      <c r="J26" s="123" t="s">
        <v>15</v>
      </c>
      <c r="K26" s="123"/>
      <c r="L26" s="123"/>
      <c r="M26" s="123"/>
      <c r="N26" s="123"/>
      <c r="O26" s="2">
        <f>COUNT($C$4:$C$496)</f>
        <v>7</v>
      </c>
      <c r="P26" s="57"/>
      <c r="Q26" s="57"/>
      <c r="R26" s="57"/>
      <c r="S26" s="57"/>
      <c r="T26" s="57"/>
      <c r="U26" s="57"/>
      <c r="V26" s="60"/>
      <c r="W26" s="60"/>
      <c r="Z26" s="69" t="str">
        <f>IF(ISBLANK($C$26),"",IF($Z$3&gt;0,IF(ISTEXT($H$26),"",(SUMIF($L$8:$N$8,"Y",$E26:$G26))*100/(SUMIF($L$8:$N$8,"Y",$L$7:$N$7))),""))</f>
        <v/>
      </c>
      <c r="AA26" s="69" t="str">
        <f>IF(ISBLANK($C$26),"",IF($AA$3&gt;0,IF(ISTEXT($H$26),"",(SUMIF($L$9:$N$9,"Y",$E26:$G26))*100/(SUMIF($L$9:$N$9,"Y",$L$7:$N$7))),""))</f>
        <v/>
      </c>
      <c r="AB26" s="69" t="str">
        <f>IF(ISBLANK($C$26),"",IF($AB$3&gt;0,IF(ISTEXT($H$26),"",(SUMIF($L$10:$N$10,"Y",$E26:$G26))*100/(SUMIF($L$10:$N$10,"Y",$L$7:$N$7))),""))</f>
        <v/>
      </c>
      <c r="AC26" s="69" t="str">
        <f>IF(ISBLANK($C$26),"",IF($AC$3&gt;0,IF(ISTEXT($H$26),"",(SUMIF($L$11:$N$11,"Y",$E26:$G26))*100/(SUMIF($L$11:$N$11,"Y",$L$7:$N$7))),""))</f>
        <v/>
      </c>
      <c r="AD26" s="69" t="str">
        <f>IF(ISBLANK($C$26),"",IF($AD$3&gt;0,IF(ISTEXT($H$26),"",(SUMIF($L$12:$N$12,"Y",$E26:$G26))*100/(SUMIF($L$12:$N$12,"Y",$L$7:$N$7))),""))</f>
        <v/>
      </c>
      <c r="AE26" s="69" t="str">
        <f>IF(ISBLANK($C$26),"",IF($AE$3&gt;0,IF(ISTEXT($H$26),"",(SUMIF($L$13:$N$13,"Y",$E26:$G26))*100/(SUMIF($L$13:$N$13,"Y",$L$7:$N$7))),""))</f>
        <v/>
      </c>
      <c r="AF26" s="69" t="str">
        <f>IF(ISBLANK($C$26),"",IF($AF$3&gt;0,IF(ISTEXT($H$26),"",(SUMIF($L$14:$N$14,"Y",$E26:$G26))*100/(SUMIF($L$14:$N$14,"Y",$L$7:$N$7))),""))</f>
        <v/>
      </c>
      <c r="AG26" s="69" t="str">
        <f>IF(ISBLANK($C$26),"",IF($AG$3&gt;0,IF(ISTEXT($H$26),"",(SUMIF($L$15:$N$15,"Y",$E26:$G26))*100/(SUMIF($L$15:$N$15,"Y",$L$7:$N$7))),""))</f>
        <v/>
      </c>
      <c r="AH26" s="69" t="str">
        <f>IF(ISBLANK($C$26),"",IF($AH$3&gt;0,IF(ISTEXT($H$26),"",(SUMIF($L$16:$N$16,"Y",$E26:$G26))*100/(SUMIF($L$16:$N$16,"Y",$L$7:$N$7))),""))</f>
        <v/>
      </c>
      <c r="AI26" s="69" t="str">
        <f>IF(ISBLANK($C$26),"",IF($AI$3&gt;0,IF(ISTEXT($H$26),"",(SUMIF($L$17:$N$17,"Y",$E26:$G26))*100/(SUMIF($L$17:$N$17,"Y",$L$7:$N$7))),""))</f>
        <v/>
      </c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</row>
    <row r="27" spans="1:46">
      <c r="A27" s="127"/>
      <c r="B27" s="70"/>
      <c r="C27" s="46"/>
      <c r="D27" s="46"/>
      <c r="E27" s="46"/>
      <c r="F27" s="47"/>
      <c r="G27" s="47"/>
      <c r="H27" s="67" t="str">
        <f>IF(ISBLANK($C$27),"",IF(COUNT($E$27:$G$27)&gt;0,SUM($E$27:$G$27),"AB"))</f>
        <v/>
      </c>
      <c r="I27" s="60"/>
      <c r="J27" s="123" t="s">
        <v>16</v>
      </c>
      <c r="K27" s="123"/>
      <c r="L27" s="123"/>
      <c r="M27" s="123"/>
      <c r="N27" s="123"/>
      <c r="O27" s="2">
        <f>COUNT($H$4:$H$496)</f>
        <v>6</v>
      </c>
      <c r="P27" s="57"/>
      <c r="Q27" s="57"/>
      <c r="R27" s="57"/>
      <c r="S27" s="57"/>
      <c r="T27" s="57"/>
      <c r="U27" s="57"/>
      <c r="V27" s="60"/>
      <c r="W27" s="60"/>
      <c r="Z27" s="69" t="str">
        <f>IF(ISBLANK($C$27),"",IF($Z$3&gt;0,IF(ISTEXT($H$27),"",(SUMIF($L$8:$N$8,"Y",$E27:$G27))*100/(SUMIF($L$8:$N$8,"Y",$L$7:$N$7))),""))</f>
        <v/>
      </c>
      <c r="AA27" s="69" t="str">
        <f>IF(ISBLANK($C$27),"",IF($AA$3&gt;0,IF(ISTEXT($H$27),"",(SUMIF($L$9:$N$9,"Y",$E27:$G27))*100/(SUMIF($L$9:$N$9,"Y",$L$7:$N$7))),""))</f>
        <v/>
      </c>
      <c r="AB27" s="69" t="str">
        <f>IF(ISBLANK($C$27),"",IF($AB$3&gt;0,IF(ISTEXT($H$27),"",(SUMIF($L$10:$N$10,"Y",$E27:$G27))*100/(SUMIF($L$10:$N$10,"Y",$L$7:$N$7))),""))</f>
        <v/>
      </c>
      <c r="AC27" s="69" t="str">
        <f>IF(ISBLANK($C$27),"",IF($AC$3&gt;0,IF(ISTEXT($H$27),"",(SUMIF($L$11:$N$11,"Y",$E27:$G27))*100/(SUMIF($L$11:$N$11,"Y",$L$7:$N$7))),""))</f>
        <v/>
      </c>
      <c r="AD27" s="69" t="str">
        <f>IF(ISBLANK($C$27),"",IF($AD$3&gt;0,IF(ISTEXT($H$27),"",(SUMIF($L$12:$N$12,"Y",$E27:$G27))*100/(SUMIF($L$12:$N$12,"Y",$L$7:$N$7))),""))</f>
        <v/>
      </c>
      <c r="AE27" s="69" t="str">
        <f>IF(ISBLANK($C$27),"",IF($AE$3&gt;0,IF(ISTEXT($H$27),"",(SUMIF($L$13:$N$13,"Y",$E27:$G27))*100/(SUMIF($L$13:$N$13,"Y",$L$7:$N$7))),""))</f>
        <v/>
      </c>
      <c r="AF27" s="69" t="str">
        <f>IF(ISBLANK($C$27),"",IF($AF$3&gt;0,IF(ISTEXT($H$27),"",(SUMIF($L$14:$N$14,"Y",$E27:$G27))*100/(SUMIF($L$14:$N$14,"Y",$L$7:$N$7))),""))</f>
        <v/>
      </c>
      <c r="AG27" s="69" t="str">
        <f>IF(ISBLANK($C$27),"",IF($AG$3&gt;0,IF(ISTEXT($H$27),"",(SUMIF($L$15:$N$15,"Y",$E27:$G27))*100/(SUMIF($L$15:$N$15,"Y",$L$7:$N$7))),""))</f>
        <v/>
      </c>
      <c r="AH27" s="69" t="str">
        <f>IF(ISBLANK($C$27),"",IF($AH$3&gt;0,IF(ISTEXT($H$27),"",(SUMIF($L$16:$N$16,"Y",$E27:$G27))*100/(SUMIF($L$16:$N$16,"Y",$L$7:$N$7))),""))</f>
        <v/>
      </c>
      <c r="AI27" s="69" t="str">
        <f>IF(ISBLANK($C$27),"",IF($AI$3&gt;0,IF(ISTEXT($H$27),"",(SUMIF($L$17:$N$17,"Y",$E27:$G27))*100/(SUMIF($L$17:$N$17,"Y",$L$7:$N$7))),""))</f>
        <v/>
      </c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</row>
    <row r="28" spans="1:46">
      <c r="A28" s="127"/>
      <c r="B28" s="66"/>
      <c r="C28" s="46"/>
      <c r="D28" s="46"/>
      <c r="E28" s="46"/>
      <c r="F28" s="47"/>
      <c r="G28" s="47"/>
      <c r="H28" s="67" t="str">
        <f>IF(ISBLANK($C$28),"",IF(COUNT($E$28:$G$28)&gt;0,SUM($E$28:$G$28),"AB"))</f>
        <v/>
      </c>
      <c r="I28" s="60"/>
      <c r="J28" s="123" t="s">
        <v>17</v>
      </c>
      <c r="K28" s="123"/>
      <c r="L28" s="123"/>
      <c r="M28" s="123"/>
      <c r="N28" s="123"/>
      <c r="O28" s="2">
        <f>$O$26-$O$27</f>
        <v>1</v>
      </c>
      <c r="P28" s="60"/>
      <c r="Q28" s="60"/>
      <c r="R28" s="60"/>
      <c r="S28" s="60"/>
      <c r="T28" s="60"/>
      <c r="U28" s="60"/>
      <c r="V28" s="60"/>
      <c r="W28" s="60"/>
      <c r="Z28" s="69" t="str">
        <f>IF(ISBLANK($C$28),"",IF($Z$3&gt;0,IF(ISTEXT($H$28),"",(SUMIF($L$8:$N$8,"Y",$E28:$G28))*100/(SUMIF($L$8:$N$8,"Y",$L$7:$N$7))),""))</f>
        <v/>
      </c>
      <c r="AA28" s="69" t="str">
        <f>IF(ISBLANK($C$28),"",IF($AA$3&gt;0,IF(ISTEXT($H$28),"",(SUMIF($L$9:$N$9,"Y",$E28:$G28))*100/(SUMIF($L$9:$N$9,"Y",$L$7:$N$7))),""))</f>
        <v/>
      </c>
      <c r="AB28" s="69" t="str">
        <f>IF(ISBLANK($C$28),"",IF($AB$3&gt;0,IF(ISTEXT($H$28),"",(SUMIF($L$10:$N$10,"Y",$E28:$G28))*100/(SUMIF($L$10:$N$10,"Y",$L$7:$N$7))),""))</f>
        <v/>
      </c>
      <c r="AC28" s="69" t="str">
        <f>IF(ISBLANK($C$28),"",IF($AC$3&gt;0,IF(ISTEXT($H$28),"",(SUMIF($L$11:$N$11,"Y",$E28:$G28))*100/(SUMIF($L$11:$N$11,"Y",$L$7:$N$7))),""))</f>
        <v/>
      </c>
      <c r="AD28" s="69" t="str">
        <f>IF(ISBLANK($C$28),"",IF($AD$3&gt;0,IF(ISTEXT($H$28),"",(SUMIF($L$12:$N$12,"Y",$E28:$G28))*100/(SUMIF($L$12:$N$12,"Y",$L$7:$N$7))),""))</f>
        <v/>
      </c>
      <c r="AE28" s="69" t="str">
        <f>IF(ISBLANK($C$28),"",IF($AE$3&gt;0,IF(ISTEXT($H$28),"",(SUMIF($L$13:$N$13,"Y",$E28:$G28))*100/(SUMIF($L$13:$N$13,"Y",$L$7:$N$7))),""))</f>
        <v/>
      </c>
      <c r="AF28" s="69" t="str">
        <f>IF(ISBLANK($C$28),"",IF($AF$3&gt;0,IF(ISTEXT($H$28),"",(SUMIF($L$14:$N$14,"Y",$E28:$G28))*100/(SUMIF($L$14:$N$14,"Y",$L$7:$N$7))),""))</f>
        <v/>
      </c>
      <c r="AG28" s="69" t="str">
        <f>IF(ISBLANK($C$28),"",IF($AG$3&gt;0,IF(ISTEXT($H$28),"",(SUMIF($L$15:$N$15,"Y",$E28:$G28))*100/(SUMIF($L$15:$N$15,"Y",$L$7:$N$7))),""))</f>
        <v/>
      </c>
      <c r="AH28" s="69" t="str">
        <f>IF(ISBLANK($C$28),"",IF($AH$3&gt;0,IF(ISTEXT($H$28),"",(SUMIF($L$16:$N$16,"Y",$E28:$G28))*100/(SUMIF($L$16:$N$16,"Y",$L$7:$N$7))),""))</f>
        <v/>
      </c>
      <c r="AI28" s="69" t="str">
        <f>IF(ISBLANK($C$28),"",IF($AI$3&gt;0,IF(ISTEXT($H$28),"",(SUMIF($L$17:$N$17,"Y",$E28:$G28))*100/(SUMIF($L$17:$N$17,"Y",$L$7:$N$7))),""))</f>
        <v/>
      </c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</row>
    <row r="29" spans="1:46">
      <c r="A29" s="127"/>
      <c r="B29" s="70"/>
      <c r="C29" s="46"/>
      <c r="D29" s="46"/>
      <c r="E29" s="46"/>
      <c r="F29" s="47"/>
      <c r="G29" s="47"/>
      <c r="H29" s="67" t="str">
        <f>IF(ISBLANK($C$29),"",IF(COUNT($E$29:$G$29)&gt;0,SUM($E$29:$G$29),"AB"))</f>
        <v/>
      </c>
      <c r="I29" s="60"/>
      <c r="J29" s="123"/>
      <c r="K29" s="123"/>
      <c r="L29" s="123"/>
      <c r="M29" s="123"/>
      <c r="N29" s="123"/>
      <c r="O29" s="2"/>
      <c r="P29" s="60"/>
      <c r="Z29" s="69" t="str">
        <f>IF(ISBLANK($C$29),"",IF($Z$3&gt;0,IF(ISTEXT($H$29),"",(SUMIF($L$8:$N$8,"Y",$E29:$G29))*100/(SUMIF($L$8:$N$8,"Y",$L$7:$N$7))),""))</f>
        <v/>
      </c>
      <c r="AA29" s="69" t="str">
        <f>IF(ISBLANK($C$29),"",IF($AA$3&gt;0,IF(ISTEXT($H$29),"",(SUMIF($L$9:$N$9,"Y",$E29:$G29))*100/(SUMIF($L$9:$N$9,"Y",$L$7:$N$7))),""))</f>
        <v/>
      </c>
      <c r="AB29" s="69" t="str">
        <f>IF(ISBLANK($C$29),"",IF($AB$3&gt;0,IF(ISTEXT($H$29),"",(SUMIF($L$10:$N$10,"Y",$E29:$G29))*100/(SUMIF($L$10:$N$10,"Y",$L$7:$N$7))),""))</f>
        <v/>
      </c>
      <c r="AC29" s="69" t="str">
        <f>IF(ISBLANK($C$29),"",IF($AC$3&gt;0,IF(ISTEXT($H$29),"",(SUMIF($L$11:$N$11,"Y",$E29:$G29))*100/(SUMIF($L$11:$N$11,"Y",$L$7:$N$7))),""))</f>
        <v/>
      </c>
      <c r="AD29" s="69" t="str">
        <f>IF(ISBLANK($C$29),"",IF($AD$3&gt;0,IF(ISTEXT($H$29),"",(SUMIF($L$12:$N$12,"Y",$E29:$G29))*100/(SUMIF($L$12:$N$12,"Y",$L$7:$N$7))),""))</f>
        <v/>
      </c>
      <c r="AE29" s="69" t="str">
        <f>IF(ISBLANK($C$29),"",IF($AE$3&gt;0,IF(ISTEXT($H$29),"",(SUMIF($L$13:$N$13,"Y",$E29:$G29))*100/(SUMIF($L$13:$N$13,"Y",$L$7:$N$7))),""))</f>
        <v/>
      </c>
      <c r="AF29" s="69" t="str">
        <f>IF(ISBLANK($C$29),"",IF($AF$3&gt;0,IF(ISTEXT($H$29),"",(SUMIF($L$14:$N$14,"Y",$E29:$G29))*100/(SUMIF($L$14:$N$14,"Y",$L$7:$N$7))),""))</f>
        <v/>
      </c>
      <c r="AG29" s="69" t="str">
        <f>IF(ISBLANK($C$29),"",IF($AG$3&gt;0,IF(ISTEXT($H$29),"",(SUMIF($L$15:$N$15,"Y",$E29:$G29))*100/(SUMIF($L$15:$N$15,"Y",$L$7:$N$7))),""))</f>
        <v/>
      </c>
      <c r="AH29" s="69" t="str">
        <f>IF(ISBLANK($C$29),"",IF($AH$3&gt;0,IF(ISTEXT($H$29),"",(SUMIF($L$16:$N$16,"Y",$E29:$G29))*100/(SUMIF($L$16:$N$16,"Y",$L$7:$N$7))),""))</f>
        <v/>
      </c>
      <c r="AI29" s="69" t="str">
        <f>IF(ISBLANK($C$29),"",IF($AI$3&gt;0,IF(ISTEXT($H$29),"",(SUMIF($L$17:$N$17,"Y",$E29:$G29))*100/(SUMIF($L$17:$N$17,"Y",$L$7:$N$7))),""))</f>
        <v/>
      </c>
    </row>
    <row r="30" spans="1:46">
      <c r="A30" s="127"/>
      <c r="B30" s="66"/>
      <c r="C30" s="46"/>
      <c r="D30" s="46"/>
      <c r="E30" s="46"/>
      <c r="F30" s="47"/>
      <c r="G30" s="47"/>
      <c r="H30" s="67" t="str">
        <f>IF(ISBLANK($C$30),"",IF(COUNT($E$30:$G$30)&gt;0,SUM($E$30:$G$30),"AB"))</f>
        <v/>
      </c>
      <c r="I30" s="60"/>
      <c r="J30" s="123"/>
      <c r="K30" s="123"/>
      <c r="L30" s="123"/>
      <c r="M30" s="123"/>
      <c r="N30" s="123"/>
      <c r="O30" s="2"/>
      <c r="P30" s="60"/>
      <c r="Z30" s="69" t="str">
        <f>IF(ISBLANK($C$30),"",IF($Z$3&gt;0,IF(ISTEXT($H$30),"",(SUMIF($L$8:$N$8,"Y",$E30:$G30))*100/(SUMIF($L$8:$N$8,"Y",$L$7:$N$7))),""))</f>
        <v/>
      </c>
      <c r="AA30" s="69" t="str">
        <f>IF(ISBLANK($C$30),"",IF($AA$3&gt;0,IF(ISTEXT($H$30),"",(SUMIF($L$9:$N$9,"Y",$E30:$G30))*100/(SUMIF($L$9:$N$9,"Y",$L$7:$N$7))),""))</f>
        <v/>
      </c>
      <c r="AB30" s="69" t="str">
        <f>IF(ISBLANK($C$30),"",IF($AB$3&gt;0,IF(ISTEXT($H$30),"",(SUMIF($L$10:$N$10,"Y",$E30:$G30))*100/(SUMIF($L$10:$N$10,"Y",$L$7:$N$7))),""))</f>
        <v/>
      </c>
      <c r="AC30" s="69" t="str">
        <f>IF(ISBLANK($C$30),"",IF($AC$3&gt;0,IF(ISTEXT($H$30),"",(SUMIF($L$11:$N$11,"Y",$E30:$G30))*100/(SUMIF($L$11:$N$11,"Y",$L$7:$N$7))),""))</f>
        <v/>
      </c>
      <c r="AD30" s="69" t="str">
        <f>IF(ISBLANK($C$30),"",IF($AD$3&gt;0,IF(ISTEXT($H$30),"",(SUMIF($L$12:$N$12,"Y",$E30:$G30))*100/(SUMIF($L$12:$N$12,"Y",$L$7:$N$7))),""))</f>
        <v/>
      </c>
      <c r="AE30" s="69" t="str">
        <f>IF(ISBLANK($C$30),"",IF($AE$3&gt;0,IF(ISTEXT($H$30),"",(SUMIF($L$13:$N$13,"Y",$E30:$G30))*100/(SUMIF($L$13:$N$13,"Y",$L$7:$N$7))),""))</f>
        <v/>
      </c>
      <c r="AF30" s="69" t="str">
        <f>IF(ISBLANK($C$30),"",IF($AF$3&gt;0,IF(ISTEXT($H$30),"",(SUMIF($L$14:$N$14,"Y",$E30:$G30))*100/(SUMIF($L$14:$N$14,"Y",$L$7:$N$7))),""))</f>
        <v/>
      </c>
      <c r="AG30" s="69" t="str">
        <f>IF(ISBLANK($C$30),"",IF($AG$3&gt;0,IF(ISTEXT($H$30),"",(SUMIF($L$15:$N$15,"Y",$E30:$G30))*100/(SUMIF($L$15:$N$15,"Y",$L$7:$N$7))),""))</f>
        <v/>
      </c>
      <c r="AH30" s="69" t="str">
        <f>IF(ISBLANK($C$30),"",IF($AH$3&gt;0,IF(ISTEXT($H$30),"",(SUMIF($L$16:$N$16,"Y",$E30:$G30))*100/(SUMIF($L$16:$N$16,"Y",$L$7:$N$7))),""))</f>
        <v/>
      </c>
      <c r="AI30" s="69" t="str">
        <f>IF(ISBLANK($C$30),"",IF($AI$3&gt;0,IF(ISTEXT($H$30),"",(SUMIF($L$17:$N$17,"Y",$E30:$G30))*100/(SUMIF($L$17:$N$17,"Y",$L$7:$N$7))),""))</f>
        <v/>
      </c>
    </row>
    <row r="31" spans="1:46">
      <c r="A31" s="127"/>
      <c r="B31" s="70"/>
      <c r="C31" s="46"/>
      <c r="D31" s="46"/>
      <c r="E31" s="46"/>
      <c r="F31" s="47"/>
      <c r="G31" s="47"/>
      <c r="H31" s="67" t="str">
        <f>IF(ISBLANK($C$31),"",IF(COUNT($E$31:$G$31)&gt;0,SUM($E$31:$G$31),"AB"))</f>
        <v/>
      </c>
      <c r="I31" s="60"/>
      <c r="J31" s="123"/>
      <c r="K31" s="123"/>
      <c r="L31" s="123"/>
      <c r="M31" s="123"/>
      <c r="N31" s="123"/>
      <c r="O31" s="2"/>
      <c r="P31" s="60"/>
      <c r="Z31" s="69" t="str">
        <f>IF(ISBLANK($C$31),"",IF($Z$3&gt;0,IF(ISTEXT($H$31),"",(SUMIF($L$8:$N$8,"Y",$E31:$G31))*100/(SUMIF($L$8:$N$8,"Y",$L$7:$N$7))),""))</f>
        <v/>
      </c>
      <c r="AA31" s="69" t="str">
        <f>IF(ISBLANK($C$31),"",IF($AA$3&gt;0,IF(ISTEXT($H$31),"",(SUMIF($L$9:$N$9,"Y",$E31:$G31))*100/(SUMIF($L$9:$N$9,"Y",$L$7:$N$7))),""))</f>
        <v/>
      </c>
      <c r="AB31" s="69" t="str">
        <f>IF(ISBLANK($C$31),"",IF($AB$3&gt;0,IF(ISTEXT($H$31),"",(SUMIF($L$10:$N$10,"Y",$E31:$G31))*100/(SUMIF($L$10:$N$10,"Y",$L$7:$N$7))),""))</f>
        <v/>
      </c>
      <c r="AC31" s="69" t="str">
        <f>IF(ISBLANK($C$31),"",IF($AC$3&gt;0,IF(ISTEXT($H$31),"",(SUMIF($L$11:$N$11,"Y",$E31:$G31))*100/(SUMIF($L$11:$N$11,"Y",$L$7:$N$7))),""))</f>
        <v/>
      </c>
      <c r="AD31" s="69" t="str">
        <f>IF(ISBLANK($C$31),"",IF($AD$3&gt;0,IF(ISTEXT($H$31),"",(SUMIF($L$12:$N$12,"Y",$E31:$G31))*100/(SUMIF($L$12:$N$12,"Y",$L$7:$N$7))),""))</f>
        <v/>
      </c>
      <c r="AE31" s="69" t="str">
        <f>IF(ISBLANK($C$31),"",IF($AE$3&gt;0,IF(ISTEXT($H$31),"",(SUMIF($L$13:$N$13,"Y",$E31:$G31))*100/(SUMIF($L$13:$N$13,"Y",$L$7:$N$7))),""))</f>
        <v/>
      </c>
      <c r="AF31" s="69" t="str">
        <f>IF(ISBLANK($C$31),"",IF($AF$3&gt;0,IF(ISTEXT($H$31),"",(SUMIF($L$14:$N$14,"Y",$E31:$G31))*100/(SUMIF($L$14:$N$14,"Y",$L$7:$N$7))),""))</f>
        <v/>
      </c>
      <c r="AG31" s="69" t="str">
        <f>IF(ISBLANK($C$31),"",IF($AG$3&gt;0,IF(ISTEXT($H$31),"",(SUMIF($L$15:$N$15,"Y",$E31:$G31))*100/(SUMIF($L$15:$N$15,"Y",$L$7:$N$7))),""))</f>
        <v/>
      </c>
      <c r="AH31" s="69" t="str">
        <f>IF(ISBLANK($C$31),"",IF($AH$3&gt;0,IF(ISTEXT($H$31),"",(SUMIF($L$16:$N$16,"Y",$E31:$G31))*100/(SUMIF($L$16:$N$16,"Y",$L$7:$N$7))),""))</f>
        <v/>
      </c>
      <c r="AI31" s="69" t="str">
        <f>IF(ISBLANK($C$31),"",IF($AI$3&gt;0,IF(ISTEXT($H$31),"",(SUMIF($L$17:$N$17,"Y",$E31:$G31))*100/(SUMIF($L$17:$N$17,"Y",$L$7:$N$7))),""))</f>
        <v/>
      </c>
    </row>
    <row r="32" spans="1:46">
      <c r="A32" s="127"/>
      <c r="B32" s="66"/>
      <c r="C32" s="46"/>
      <c r="D32" s="46"/>
      <c r="E32" s="46"/>
      <c r="F32" s="47"/>
      <c r="G32" s="47"/>
      <c r="H32" s="67" t="str">
        <f>IF(ISBLANK($C$32),"",IF(COUNT($E$32:$G$32)&gt;0,SUM($E$32:$G$32),"AB"))</f>
        <v/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Z32" s="69" t="str">
        <f>IF(ISBLANK($C$32),"",IF($Z$3&gt;0,IF(ISTEXT($H$32),"",(SUMIF($L$8:$N$8,"Y",$E32:$G32))*100/(SUMIF($L$8:$N$8,"Y",$L$7:$N$7))),""))</f>
        <v/>
      </c>
      <c r="AA32" s="69" t="str">
        <f>IF(ISBLANK($C$32),"",IF($AA$3&gt;0,IF(ISTEXT($H$32),"",(SUMIF($L$9:$N$9,"Y",$E32:$G32))*100/(SUMIF($L$9:$N$9,"Y",$L$7:$N$7))),""))</f>
        <v/>
      </c>
      <c r="AB32" s="69" t="str">
        <f>IF(ISBLANK($C$32),"",IF($AB$3&gt;0,IF(ISTEXT($H$32),"",(SUMIF($L$10:$N$10,"Y",$E32:$G32))*100/(SUMIF($L$10:$N$10,"Y",$L$7:$N$7))),""))</f>
        <v/>
      </c>
      <c r="AC32" s="69" t="str">
        <f>IF(ISBLANK($C$32),"",IF($AC$3&gt;0,IF(ISTEXT($H$32),"",(SUMIF($L$11:$N$11,"Y",$E32:$G32))*100/(SUMIF($L$11:$N$11,"Y",$L$7:$N$7))),""))</f>
        <v/>
      </c>
      <c r="AD32" s="69" t="str">
        <f>IF(ISBLANK($C$32),"",IF($AD$3&gt;0,IF(ISTEXT($H$32),"",(SUMIF($L$12:$N$12,"Y",$E32:$G32))*100/(SUMIF($L$12:$N$12,"Y",$L$7:$N$7))),""))</f>
        <v/>
      </c>
      <c r="AE32" s="69" t="str">
        <f>IF(ISBLANK($C$32),"",IF($AE$3&gt;0,IF(ISTEXT($H$32),"",(SUMIF($L$13:$N$13,"Y",$E32:$G32))*100/(SUMIF($L$13:$N$13,"Y",$L$7:$N$7))),""))</f>
        <v/>
      </c>
      <c r="AF32" s="69" t="str">
        <f>IF(ISBLANK($C$32),"",IF($AF$3&gt;0,IF(ISTEXT($H$32),"",(SUMIF($L$14:$N$14,"Y",$E32:$G32))*100/(SUMIF($L$14:$N$14,"Y",$L$7:$N$7))),""))</f>
        <v/>
      </c>
      <c r="AG32" s="69" t="str">
        <f>IF(ISBLANK($C$32),"",IF($AG$3&gt;0,IF(ISTEXT($H$32),"",(SUMIF($L$15:$N$15,"Y",$E32:$G32))*100/(SUMIF($L$15:$N$15,"Y",$L$7:$N$7))),""))</f>
        <v/>
      </c>
      <c r="AH32" s="69" t="str">
        <f>IF(ISBLANK($C$32),"",IF($AH$3&gt;0,IF(ISTEXT($H$32),"",(SUMIF($L$16:$N$16,"Y",$E32:$G32))*100/(SUMIF($L$16:$N$16,"Y",$L$7:$N$7))),""))</f>
        <v/>
      </c>
      <c r="AI32" s="69" t="str">
        <f>IF(ISBLANK($C$32),"",IF($AI$3&gt;0,IF(ISTEXT($H$32),"",(SUMIF($L$17:$N$17,"Y",$E32:$G32))*100/(SUMIF($L$17:$N$17,"Y",$L$7:$N$7))),""))</f>
        <v/>
      </c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</row>
    <row r="33" spans="1:46">
      <c r="A33" s="127"/>
      <c r="B33" s="70"/>
      <c r="C33" s="46"/>
      <c r="D33" s="46"/>
      <c r="E33" s="46"/>
      <c r="F33" s="47"/>
      <c r="G33" s="47"/>
      <c r="H33" s="67" t="str">
        <f>IF(ISBLANK($C$33),"",IF(COUNT($E$33:$G$33)&gt;0,SUM($E$33:$G$33),"AB"))</f>
        <v/>
      </c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Z33" s="69" t="str">
        <f>IF(ISBLANK($C$33),"",IF($Z$3&gt;0,IF(ISTEXT($H$33),"",(SUMIF($L$8:$N$8,"Y",$E33:$G33))*100/(SUMIF($L$8:$N$8,"Y",$L$7:$N$7))),""))</f>
        <v/>
      </c>
      <c r="AA33" s="69" t="str">
        <f>IF(ISBLANK($C$33),"",IF($AA$3&gt;0,IF(ISTEXT($H$33),"",(SUMIF($L$9:$N$9,"Y",$E33:$G33))*100/(SUMIF($L$9:$N$9,"Y",$L$7:$N$7))),""))</f>
        <v/>
      </c>
      <c r="AB33" s="69" t="str">
        <f>IF(ISBLANK($C$33),"",IF($AB$3&gt;0,IF(ISTEXT($H$33),"",(SUMIF($L$10:$N$10,"Y",$E33:$G33))*100/(SUMIF($L$10:$N$10,"Y",$L$7:$N$7))),""))</f>
        <v/>
      </c>
      <c r="AC33" s="69" t="str">
        <f>IF(ISBLANK($C$33),"",IF($AC$3&gt;0,IF(ISTEXT($H$33),"",(SUMIF($L$11:$N$11,"Y",$E33:$G33))*100/(SUMIF($L$11:$N$11,"Y",$L$7:$N$7))),""))</f>
        <v/>
      </c>
      <c r="AD33" s="69" t="str">
        <f>IF(ISBLANK($C$33),"",IF($AD$3&gt;0,IF(ISTEXT($H$33),"",(SUMIF($L$12:$N$12,"Y",$E33:$G33))*100/(SUMIF($L$12:$N$12,"Y",$L$7:$N$7))),""))</f>
        <v/>
      </c>
      <c r="AE33" s="69" t="str">
        <f>IF(ISBLANK($C$33),"",IF($AE$3&gt;0,IF(ISTEXT($H$33),"",(SUMIF($L$13:$N$13,"Y",$E33:$G33))*100/(SUMIF($L$13:$N$13,"Y",$L$7:$N$7))),""))</f>
        <v/>
      </c>
      <c r="AF33" s="69" t="str">
        <f>IF(ISBLANK($C$33),"",IF($AF$3&gt;0,IF(ISTEXT($H$33),"",(SUMIF($L$14:$N$14,"Y",$E33:$G33))*100/(SUMIF($L$14:$N$14,"Y",$L$7:$N$7))),""))</f>
        <v/>
      </c>
      <c r="AG33" s="69" t="str">
        <f>IF(ISBLANK($C$33),"",IF($AG$3&gt;0,IF(ISTEXT($H$33),"",(SUMIF($L$15:$N$15,"Y",$E33:$G33))*100/(SUMIF($L$15:$N$15,"Y",$L$7:$N$7))),""))</f>
        <v/>
      </c>
      <c r="AH33" s="69" t="str">
        <f>IF(ISBLANK($C$33),"",IF($AH$3&gt;0,IF(ISTEXT($H$33),"",(SUMIF($L$16:$N$16,"Y",$E33:$G33))*100/(SUMIF($L$16:$N$16,"Y",$L$7:$N$7))),""))</f>
        <v/>
      </c>
      <c r="AI33" s="69" t="str">
        <f>IF(ISBLANK($C$33),"",IF($AI$3&gt;0,IF(ISTEXT($H$33),"",(SUMIF($L$17:$N$17,"Y",$E33:$G33))*100/(SUMIF($L$17:$N$17,"Y",$L$7:$N$7))),""))</f>
        <v/>
      </c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</row>
    <row r="34" spans="1:46">
      <c r="A34" s="127"/>
      <c r="B34" s="66"/>
      <c r="C34" s="46"/>
      <c r="D34" s="46"/>
      <c r="E34" s="46"/>
      <c r="F34" s="47"/>
      <c r="G34" s="47"/>
      <c r="H34" s="67" t="str">
        <f>IF(ISBLANK($C$34),"",IF(COUNT($E$34:$G$34)&gt;0,SUM($E$34:$G$34),"AB"))</f>
        <v/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Z34" s="69" t="str">
        <f>IF(ISBLANK($C$34),"",IF($Z$3&gt;0,IF(ISTEXT($H$34),"",(SUMIF($L$8:$N$8,"Y",$E34:$G34))*100/(SUMIF($L$8:$N$8,"Y",$L$7:$N$7))),""))</f>
        <v/>
      </c>
      <c r="AA34" s="69" t="str">
        <f>IF(ISBLANK($C$34),"",IF($AA$3&gt;0,IF(ISTEXT($H$34),"",(SUMIF($L$9:$N$9,"Y",$E34:$G34))*100/(SUMIF($L$9:$N$9,"Y",$L$7:$N$7))),""))</f>
        <v/>
      </c>
      <c r="AB34" s="69" t="str">
        <f>IF(ISBLANK($C$34),"",IF($AB$3&gt;0,IF(ISTEXT($H$34),"",(SUMIF($L$10:$N$10,"Y",$E34:$G34))*100/(SUMIF($L$10:$N$10,"Y",$L$7:$N$7))),""))</f>
        <v/>
      </c>
      <c r="AC34" s="69" t="str">
        <f>IF(ISBLANK($C$34),"",IF($AC$3&gt;0,IF(ISTEXT($H$34),"",(SUMIF($L$11:$N$11,"Y",$E34:$G34))*100/(SUMIF($L$11:$N$11,"Y",$L$7:$N$7))),""))</f>
        <v/>
      </c>
      <c r="AD34" s="69" t="str">
        <f>IF(ISBLANK($C$34),"",IF($AD$3&gt;0,IF(ISTEXT($H$34),"",(SUMIF($L$12:$N$12,"Y",$E34:$G34))*100/(SUMIF($L$12:$N$12,"Y",$L$7:$N$7))),""))</f>
        <v/>
      </c>
      <c r="AE34" s="69" t="str">
        <f>IF(ISBLANK($C$34),"",IF($AE$3&gt;0,IF(ISTEXT($H$34),"",(SUMIF($L$13:$N$13,"Y",$E34:$G34))*100/(SUMIF($L$13:$N$13,"Y",$L$7:$N$7))),""))</f>
        <v/>
      </c>
      <c r="AF34" s="69" t="str">
        <f>IF(ISBLANK($C$34),"",IF($AF$3&gt;0,IF(ISTEXT($H$34),"",(SUMIF($L$14:$N$14,"Y",$E34:$G34))*100/(SUMIF($L$14:$N$14,"Y",$L$7:$N$7))),""))</f>
        <v/>
      </c>
      <c r="AG34" s="69" t="str">
        <f>IF(ISBLANK($C$34),"",IF($AG$3&gt;0,IF(ISTEXT($H$34),"",(SUMIF($L$15:$N$15,"Y",$E34:$G34))*100/(SUMIF($L$15:$N$15,"Y",$L$7:$N$7))),""))</f>
        <v/>
      </c>
      <c r="AH34" s="69" t="str">
        <f>IF(ISBLANK($C$34),"",IF($AH$3&gt;0,IF(ISTEXT($H$34),"",(SUMIF($L$16:$N$16,"Y",$E34:$G34))*100/(SUMIF($L$16:$N$16,"Y",$L$7:$N$7))),""))</f>
        <v/>
      </c>
      <c r="AI34" s="69" t="str">
        <f>IF(ISBLANK($C$34),"",IF($AI$3&gt;0,IF(ISTEXT($H$34),"",(SUMIF($L$17:$N$17,"Y",$E34:$G34))*100/(SUMIF($L$17:$N$17,"Y",$L$7:$N$7))),""))</f>
        <v/>
      </c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</row>
    <row r="35" spans="1:46">
      <c r="A35" s="127"/>
      <c r="B35" s="70"/>
      <c r="C35" s="46"/>
      <c r="D35" s="46"/>
      <c r="E35" s="46"/>
      <c r="F35" s="47"/>
      <c r="G35" s="47"/>
      <c r="H35" s="67" t="str">
        <f>IF(ISBLANK($C$35),"",IF(COUNT($E$35:$G$35)&gt;0,SUM($E$35:$G$35),"AB"))</f>
        <v/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Z35" s="69" t="str">
        <f>IF(ISBLANK($C$35),"",IF($Z$3&gt;0,IF(ISTEXT($H$35),"",(SUMIF($L$8:$N$8,"Y",$E35:$G35))*100/(SUMIF($L$8:$N$8,"Y",$L$7:$N$7))),""))</f>
        <v/>
      </c>
      <c r="AA35" s="69" t="str">
        <f>IF(ISBLANK($C$35),"",IF($AA$3&gt;0,IF(ISTEXT($H$35),"",(SUMIF($L$9:$N$9,"Y",$E35:$G35))*100/(SUMIF($L$9:$N$9,"Y",$L$7:$N$7))),""))</f>
        <v/>
      </c>
      <c r="AB35" s="69" t="str">
        <f>IF(ISBLANK($C$35),"",IF($AB$3&gt;0,IF(ISTEXT($H$35),"",(SUMIF($L$10:$N$10,"Y",$E35:$G35))*100/(SUMIF($L$10:$N$10,"Y",$L$7:$N$7))),""))</f>
        <v/>
      </c>
      <c r="AC35" s="69" t="str">
        <f>IF(ISBLANK($C$35),"",IF($AC$3&gt;0,IF(ISTEXT($H$35),"",(SUMIF($L$11:$N$11,"Y",$E35:$G35))*100/(SUMIF($L$11:$N$11,"Y",$L$7:$N$7))),""))</f>
        <v/>
      </c>
      <c r="AD35" s="69" t="str">
        <f>IF(ISBLANK($C$35),"",IF($AD$3&gt;0,IF(ISTEXT($H$35),"",(SUMIF($L$12:$N$12,"Y",$E35:$G35))*100/(SUMIF($L$12:$N$12,"Y",$L$7:$N$7))),""))</f>
        <v/>
      </c>
      <c r="AE35" s="69" t="str">
        <f>IF(ISBLANK($C$35),"",IF($AE$3&gt;0,IF(ISTEXT($H$35),"",(SUMIF($L$13:$N$13,"Y",$E35:$G35))*100/(SUMIF($L$13:$N$13,"Y",$L$7:$N$7))),""))</f>
        <v/>
      </c>
      <c r="AF35" s="69" t="str">
        <f>IF(ISBLANK($C$35),"",IF($AF$3&gt;0,IF(ISTEXT($H$35),"",(SUMIF($L$14:$N$14,"Y",$E35:$G35))*100/(SUMIF($L$14:$N$14,"Y",$L$7:$N$7))),""))</f>
        <v/>
      </c>
      <c r="AG35" s="69" t="str">
        <f>IF(ISBLANK($C$35),"",IF($AG$3&gt;0,IF(ISTEXT($H$35),"",(SUMIF($L$15:$N$15,"Y",$E35:$G35))*100/(SUMIF($L$15:$N$15,"Y",$L$7:$N$7))),""))</f>
        <v/>
      </c>
      <c r="AH35" s="69" t="str">
        <f>IF(ISBLANK($C$35),"",IF($AH$3&gt;0,IF(ISTEXT($H$35),"",(SUMIF($L$16:$N$16,"Y",$E35:$G35))*100/(SUMIF($L$16:$N$16,"Y",$L$7:$N$7))),""))</f>
        <v/>
      </c>
      <c r="AI35" s="69" t="str">
        <f>IF(ISBLANK($C$35),"",IF($AI$3&gt;0,IF(ISTEXT($H$35),"",(SUMIF($L$17:$N$17,"Y",$E35:$G35))*100/(SUMIF($L$17:$N$17,"Y",$L$7:$N$7))),""))</f>
        <v/>
      </c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</row>
    <row r="36" spans="1:46">
      <c r="A36" s="127"/>
      <c r="B36" s="66"/>
      <c r="C36" s="46"/>
      <c r="D36" s="46"/>
      <c r="E36" s="46"/>
      <c r="F36" s="47"/>
      <c r="G36" s="47"/>
      <c r="H36" s="67" t="str">
        <f>IF(ISBLANK($C$36),"",IF(COUNT($E$36:$G$36)&gt;0,SUM($E$36:$G$36),"AB"))</f>
        <v/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Z36" s="69" t="str">
        <f>IF(ISBLANK($C$36),"",IF($Z$3&gt;0,IF(ISTEXT($H$36),"",(SUMIF($L$8:$N$8,"Y",$E36:$G36))*100/(SUMIF($L$8:$N$8,"Y",$L$7:$N$7))),""))</f>
        <v/>
      </c>
      <c r="AA36" s="69" t="str">
        <f>IF(ISBLANK($C$36),"",IF($AA$3&gt;0,IF(ISTEXT($H$36),"",(SUMIF($L$9:$N$9,"Y",$E36:$G36))*100/(SUMIF($L$9:$N$9,"Y",$L$7:$N$7))),""))</f>
        <v/>
      </c>
      <c r="AB36" s="69" t="str">
        <f>IF(ISBLANK($C$36),"",IF($AB$3&gt;0,IF(ISTEXT($H$36),"",(SUMIF($L$10:$N$10,"Y",$E36:$G36))*100/(SUMIF($L$10:$N$10,"Y",$L$7:$N$7))),""))</f>
        <v/>
      </c>
      <c r="AC36" s="69" t="str">
        <f>IF(ISBLANK($C$36),"",IF($AC$3&gt;0,IF(ISTEXT($H$36),"",(SUMIF($L$11:$N$11,"Y",$E36:$G36))*100/(SUMIF($L$11:$N$11,"Y",$L$7:$N$7))),""))</f>
        <v/>
      </c>
      <c r="AD36" s="69" t="str">
        <f>IF(ISBLANK($C$36),"",IF($AD$3&gt;0,IF(ISTEXT($H$36),"",(SUMIF($L$12:$N$12,"Y",$E36:$G36))*100/(SUMIF($L$12:$N$12,"Y",$L$7:$N$7))),""))</f>
        <v/>
      </c>
      <c r="AE36" s="69" t="str">
        <f>IF(ISBLANK($C$36),"",IF($AE$3&gt;0,IF(ISTEXT($H$36),"",(SUMIF($L$13:$N$13,"Y",$E36:$G36))*100/(SUMIF($L$13:$N$13,"Y",$L$7:$N$7))),""))</f>
        <v/>
      </c>
      <c r="AF36" s="69" t="str">
        <f>IF(ISBLANK($C$36),"",IF($AF$3&gt;0,IF(ISTEXT($H$36),"",(SUMIF($L$14:$N$14,"Y",$E36:$G36))*100/(SUMIF($L$14:$N$14,"Y",$L$7:$N$7))),""))</f>
        <v/>
      </c>
      <c r="AG36" s="69" t="str">
        <f>IF(ISBLANK($C$36),"",IF($AG$3&gt;0,IF(ISTEXT($H$36),"",(SUMIF($L$15:$N$15,"Y",$E36:$G36))*100/(SUMIF($L$15:$N$15,"Y",$L$7:$N$7))),""))</f>
        <v/>
      </c>
      <c r="AH36" s="69" t="str">
        <f>IF(ISBLANK($C$36),"",IF($AH$3&gt;0,IF(ISTEXT($H$36),"",(SUMIF($L$16:$N$16,"Y",$E36:$G36))*100/(SUMIF($L$16:$N$16,"Y",$L$7:$N$7))),""))</f>
        <v/>
      </c>
      <c r="AI36" s="69" t="str">
        <f>IF(ISBLANK($C$36),"",IF($AI$3&gt;0,IF(ISTEXT($H$36),"",(SUMIF($L$17:$N$17,"Y",$E36:$G36))*100/(SUMIF($L$17:$N$17,"Y",$L$7:$N$7))),""))</f>
        <v/>
      </c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</row>
    <row r="37" spans="1:46">
      <c r="A37" s="127"/>
      <c r="B37" s="70"/>
      <c r="C37" s="46"/>
      <c r="D37" s="46"/>
      <c r="E37" s="46"/>
      <c r="F37" s="47"/>
      <c r="G37" s="47"/>
      <c r="H37" s="67" t="str">
        <f>IF(ISBLANK($C$37),"",IF(COUNT($E$37:$G$37)&gt;0,SUM($E$37:$G$37),"AB"))</f>
        <v/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Z37" s="69" t="str">
        <f>IF(ISBLANK($C$37),"",IF($Z$3&gt;0,IF(ISTEXT($H$37),"",(SUMIF($L$8:$N$8,"Y",$E37:$G37))*100/(SUMIF($L$8:$N$8,"Y",$L$7:$N$7))),""))</f>
        <v/>
      </c>
      <c r="AA37" s="69" t="str">
        <f>IF(ISBLANK($C$37),"",IF($AA$3&gt;0,IF(ISTEXT($H$37),"",(SUMIF($L$9:$N$9,"Y",$E37:$G37))*100/(SUMIF($L$9:$N$9,"Y",$L$7:$N$7))),""))</f>
        <v/>
      </c>
      <c r="AB37" s="69" t="str">
        <f>IF(ISBLANK($C$37),"",IF($AB$3&gt;0,IF(ISTEXT($H$37),"",(SUMIF($L$10:$N$10,"Y",$E37:$G37))*100/(SUMIF($L$10:$N$10,"Y",$L$7:$N$7))),""))</f>
        <v/>
      </c>
      <c r="AC37" s="69" t="str">
        <f>IF(ISBLANK($C$37),"",IF($AC$3&gt;0,IF(ISTEXT($H$37),"",(SUMIF($L$11:$N$11,"Y",$E37:$G37))*100/(SUMIF($L$11:$N$11,"Y",$L$7:$N$7))),""))</f>
        <v/>
      </c>
      <c r="AD37" s="69" t="str">
        <f>IF(ISBLANK($C$37),"",IF($AD$3&gt;0,IF(ISTEXT($H$37),"",(SUMIF($L$12:$N$12,"Y",$E37:$G37))*100/(SUMIF($L$12:$N$12,"Y",$L$7:$N$7))),""))</f>
        <v/>
      </c>
      <c r="AE37" s="69" t="str">
        <f>IF(ISBLANK($C$37),"",IF($AE$3&gt;0,IF(ISTEXT($H$37),"",(SUMIF($L$13:$N$13,"Y",$E37:$G37))*100/(SUMIF($L$13:$N$13,"Y",$L$7:$N$7))),""))</f>
        <v/>
      </c>
      <c r="AF37" s="69" t="str">
        <f>IF(ISBLANK($C$37),"",IF($AF$3&gt;0,IF(ISTEXT($H$37),"",(SUMIF($L$14:$N$14,"Y",$E37:$G37))*100/(SUMIF($L$14:$N$14,"Y",$L$7:$N$7))),""))</f>
        <v/>
      </c>
      <c r="AG37" s="69" t="str">
        <f>IF(ISBLANK($C$37),"",IF($AG$3&gt;0,IF(ISTEXT($H$37),"",(SUMIF($L$15:$N$15,"Y",$E37:$G37))*100/(SUMIF($L$15:$N$15,"Y",$L$7:$N$7))),""))</f>
        <v/>
      </c>
      <c r="AH37" s="69" t="str">
        <f>IF(ISBLANK($C$37),"",IF($AH$3&gt;0,IF(ISTEXT($H$37),"",(SUMIF($L$16:$N$16,"Y",$E37:$G37))*100/(SUMIF($L$16:$N$16,"Y",$L$7:$N$7))),""))</f>
        <v/>
      </c>
      <c r="AI37" s="69" t="str">
        <f>IF(ISBLANK($C$37),"",IF($AI$3&gt;0,IF(ISTEXT($H$37),"",(SUMIF($L$17:$N$17,"Y",$E37:$G37))*100/(SUMIF($L$17:$N$17,"Y",$L$7:$N$7))),""))</f>
        <v/>
      </c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</row>
    <row r="38" spans="1:46">
      <c r="A38" s="127"/>
      <c r="B38" s="66"/>
      <c r="C38" s="46"/>
      <c r="D38" s="46"/>
      <c r="E38" s="46"/>
      <c r="F38" s="47"/>
      <c r="G38" s="47"/>
      <c r="H38" s="67" t="str">
        <f>IF(ISBLANK($C$38),"",IF(COUNT($E$38:$G$38)&gt;0,SUM($E$38:$G$38),"AB"))</f>
        <v/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Z38" s="69" t="str">
        <f>IF(ISBLANK($C$38),"",IF($Z$3&gt;0,IF(ISTEXT($H$38),"",(SUMIF($L$8:$N$8,"Y",$E38:$G38))*100/(SUMIF($L$8:$N$8,"Y",$L$7:$N$7))),""))</f>
        <v/>
      </c>
      <c r="AA38" s="69" t="str">
        <f>IF(ISBLANK($C$38),"",IF($AA$3&gt;0,IF(ISTEXT($H$38),"",(SUMIF($L$9:$N$9,"Y",$E38:$G38))*100/(SUMIF($L$9:$N$9,"Y",$L$7:$N$7))),""))</f>
        <v/>
      </c>
      <c r="AB38" s="69" t="str">
        <f>IF(ISBLANK($C$38),"",IF($AB$3&gt;0,IF(ISTEXT($H$38),"",(SUMIF($L$10:$N$10,"Y",$E38:$G38))*100/(SUMIF($L$10:$N$10,"Y",$L$7:$N$7))),""))</f>
        <v/>
      </c>
      <c r="AC38" s="69" t="str">
        <f>IF(ISBLANK($C$38),"",IF($AC$3&gt;0,IF(ISTEXT($H$38),"",(SUMIF($L$11:$N$11,"Y",$E38:$G38))*100/(SUMIF($L$11:$N$11,"Y",$L$7:$N$7))),""))</f>
        <v/>
      </c>
      <c r="AD38" s="69" t="str">
        <f>IF(ISBLANK($C$38),"",IF($AD$3&gt;0,IF(ISTEXT($H$38),"",(SUMIF($L$12:$N$12,"Y",$E38:$G38))*100/(SUMIF($L$12:$N$12,"Y",$L$7:$N$7))),""))</f>
        <v/>
      </c>
      <c r="AE38" s="69" t="str">
        <f>IF(ISBLANK($C$38),"",IF($AE$3&gt;0,IF(ISTEXT($H$38),"",(SUMIF($L$13:$N$13,"Y",$E38:$G38))*100/(SUMIF($L$13:$N$13,"Y",$L$7:$N$7))),""))</f>
        <v/>
      </c>
      <c r="AF38" s="69" t="str">
        <f>IF(ISBLANK($C$38),"",IF($AF$3&gt;0,IF(ISTEXT($H$38),"",(SUMIF($L$14:$N$14,"Y",$E38:$G38))*100/(SUMIF($L$14:$N$14,"Y",$L$7:$N$7))),""))</f>
        <v/>
      </c>
      <c r="AG38" s="69" t="str">
        <f>IF(ISBLANK($C$38),"",IF($AG$3&gt;0,IF(ISTEXT($H$38),"",(SUMIF($L$15:$N$15,"Y",$E38:$G38))*100/(SUMIF($L$15:$N$15,"Y",$L$7:$N$7))),""))</f>
        <v/>
      </c>
      <c r="AH38" s="69" t="str">
        <f>IF(ISBLANK($C$38),"",IF($AH$3&gt;0,IF(ISTEXT($H$38),"",(SUMIF($L$16:$N$16,"Y",$E38:$G38))*100/(SUMIF($L$16:$N$16,"Y",$L$7:$N$7))),""))</f>
        <v/>
      </c>
      <c r="AI38" s="69" t="str">
        <f>IF(ISBLANK($C$38),"",IF($AI$3&gt;0,IF(ISTEXT($H$38),"",(SUMIF($L$17:$N$17,"Y",$E38:$G38))*100/(SUMIF($L$17:$N$17,"Y",$L$7:$N$7))),""))</f>
        <v/>
      </c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</row>
    <row r="39" spans="1:46">
      <c r="A39" s="127"/>
      <c r="B39" s="70"/>
      <c r="C39" s="46"/>
      <c r="D39" s="46"/>
      <c r="E39" s="46"/>
      <c r="F39" s="47"/>
      <c r="G39" s="47"/>
      <c r="H39" s="67" t="str">
        <f>IF(ISBLANK($C$39),"",IF(COUNT($E$39:$G$39)&gt;0,SUM($E$39:$G$39),"AB"))</f>
        <v/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Z39" s="69" t="str">
        <f>IF(ISBLANK($C$39),"",IF($Z$3&gt;0,IF(ISTEXT($H$39),"",(SUMIF($L$8:$N$8,"Y",$E39:$G39))*100/(SUMIF($L$8:$N$8,"Y",$L$7:$N$7))),""))</f>
        <v/>
      </c>
      <c r="AA39" s="69" t="str">
        <f>IF(ISBLANK($C$39),"",IF($AA$3&gt;0,IF(ISTEXT($H$39),"",(SUMIF($L$9:$N$9,"Y",$E39:$G39))*100/(SUMIF($L$9:$N$9,"Y",$L$7:$N$7))),""))</f>
        <v/>
      </c>
      <c r="AB39" s="69" t="str">
        <f>IF(ISBLANK($C$39),"",IF($AB$3&gt;0,IF(ISTEXT($H$39),"",(SUMIF($L$10:$N$10,"Y",$E39:$G39))*100/(SUMIF($L$10:$N$10,"Y",$L$7:$N$7))),""))</f>
        <v/>
      </c>
      <c r="AC39" s="69" t="str">
        <f>IF(ISBLANK($C$39),"",IF($AC$3&gt;0,IF(ISTEXT($H$39),"",(SUMIF($L$11:$N$11,"Y",$E39:$G39))*100/(SUMIF($L$11:$N$11,"Y",$L$7:$N$7))),""))</f>
        <v/>
      </c>
      <c r="AD39" s="69" t="str">
        <f>IF(ISBLANK($C$39),"",IF($AD$3&gt;0,IF(ISTEXT($H$39),"",(SUMIF($L$12:$N$12,"Y",$E39:$G39))*100/(SUMIF($L$12:$N$12,"Y",$L$7:$N$7))),""))</f>
        <v/>
      </c>
      <c r="AE39" s="69" t="str">
        <f>IF(ISBLANK($C$39),"",IF($AE$3&gt;0,IF(ISTEXT($H$39),"",(SUMIF($L$13:$N$13,"Y",$E39:$G39))*100/(SUMIF($L$13:$N$13,"Y",$L$7:$N$7))),""))</f>
        <v/>
      </c>
      <c r="AF39" s="69" t="str">
        <f>IF(ISBLANK($C$39),"",IF($AF$3&gt;0,IF(ISTEXT($H$39),"",(SUMIF($L$14:$N$14,"Y",$E39:$G39))*100/(SUMIF($L$14:$N$14,"Y",$L$7:$N$7))),""))</f>
        <v/>
      </c>
      <c r="AG39" s="69" t="str">
        <f>IF(ISBLANK($C$39),"",IF($AG$3&gt;0,IF(ISTEXT($H$39),"",(SUMIF($L$15:$N$15,"Y",$E39:$G39))*100/(SUMIF($L$15:$N$15,"Y",$L$7:$N$7))),""))</f>
        <v/>
      </c>
      <c r="AH39" s="69" t="str">
        <f>IF(ISBLANK($C$39),"",IF($AH$3&gt;0,IF(ISTEXT($H$39),"",(SUMIF($L$16:$N$16,"Y",$E39:$G39))*100/(SUMIF($L$16:$N$16,"Y",$L$7:$N$7))),""))</f>
        <v/>
      </c>
      <c r="AI39" s="69" t="str">
        <f>IF(ISBLANK($C$39),"",IF($AI$3&gt;0,IF(ISTEXT($H$39),"",(SUMIF($L$17:$N$17,"Y",$E39:$G39))*100/(SUMIF($L$17:$N$17,"Y",$L$7:$N$7))),""))</f>
        <v/>
      </c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</row>
    <row r="40" spans="1:46">
      <c r="A40" s="127"/>
      <c r="B40" s="66"/>
      <c r="C40" s="46"/>
      <c r="D40" s="46"/>
      <c r="E40" s="46"/>
      <c r="F40" s="47"/>
      <c r="G40" s="47"/>
      <c r="H40" s="67" t="str">
        <f>IF(ISBLANK($C$40),"",IF(COUNT($E$40:$G$40)&gt;0,SUM($E$40:$G$40),"AB"))</f>
        <v/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Z40" s="69" t="str">
        <f>IF(ISBLANK($C$40),"",IF($Z$3&gt;0,IF(ISTEXT($H$40),"",(SUMIF($L$8:$N$8,"Y",$E40:$G40))*100/(SUMIF($L$8:$N$8,"Y",$L$7:$N$7))),""))</f>
        <v/>
      </c>
      <c r="AA40" s="69" t="str">
        <f>IF(ISBLANK($C$40),"",IF($AA$3&gt;0,IF(ISTEXT($H$40),"",(SUMIF($L$9:$N$9,"Y",$E40:$G40))*100/(SUMIF($L$9:$N$9,"Y",$L$7:$N$7))),""))</f>
        <v/>
      </c>
      <c r="AB40" s="69" t="str">
        <f>IF(ISBLANK($C$40),"",IF($AB$3&gt;0,IF(ISTEXT($H$40),"",(SUMIF($L$10:$N$10,"Y",$E40:$G40))*100/(SUMIF($L$10:$N$10,"Y",$L$7:$N$7))),""))</f>
        <v/>
      </c>
      <c r="AC40" s="69" t="str">
        <f>IF(ISBLANK($C$40),"",IF($AC$3&gt;0,IF(ISTEXT($H$40),"",(SUMIF($L$11:$N$11,"Y",$E40:$G40))*100/(SUMIF($L$11:$N$11,"Y",$L$7:$N$7))),""))</f>
        <v/>
      </c>
      <c r="AD40" s="69" t="str">
        <f>IF(ISBLANK($C$40),"",IF($AD$3&gt;0,IF(ISTEXT($H$40),"",(SUMIF($L$12:$N$12,"Y",$E40:$G40))*100/(SUMIF($L$12:$N$12,"Y",$L$7:$N$7))),""))</f>
        <v/>
      </c>
      <c r="AE40" s="69" t="str">
        <f>IF(ISBLANK($C$40),"",IF($AE$3&gt;0,IF(ISTEXT($H$40),"",(SUMIF($L$13:$N$13,"Y",$E40:$G40))*100/(SUMIF($L$13:$N$13,"Y",$L$7:$N$7))),""))</f>
        <v/>
      </c>
      <c r="AF40" s="69" t="str">
        <f>IF(ISBLANK($C$40),"",IF($AF$3&gt;0,IF(ISTEXT($H$40),"",(SUMIF($L$14:$N$14,"Y",$E40:$G40))*100/(SUMIF($L$14:$N$14,"Y",$L$7:$N$7))),""))</f>
        <v/>
      </c>
      <c r="AG40" s="69" t="str">
        <f>IF(ISBLANK($C$40),"",IF($AG$3&gt;0,IF(ISTEXT($H$40),"",(SUMIF($L$15:$N$15,"Y",$E40:$G40))*100/(SUMIF($L$15:$N$15,"Y",$L$7:$N$7))),""))</f>
        <v/>
      </c>
      <c r="AH40" s="69" t="str">
        <f>IF(ISBLANK($C$40),"",IF($AH$3&gt;0,IF(ISTEXT($H$40),"",(SUMIF($L$16:$N$16,"Y",$E40:$G40))*100/(SUMIF($L$16:$N$16,"Y",$L$7:$N$7))),""))</f>
        <v/>
      </c>
      <c r="AI40" s="69" t="str">
        <f>IF(ISBLANK($C$40),"",IF($AI$3&gt;0,IF(ISTEXT($H$40),"",(SUMIF($L$17:$N$17,"Y",$E40:$G40))*100/(SUMIF($L$17:$N$17,"Y",$L$7:$N$7))),""))</f>
        <v/>
      </c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</row>
    <row r="41" spans="1:46">
      <c r="A41" s="127"/>
      <c r="B41" s="70"/>
      <c r="C41" s="46"/>
      <c r="D41" s="46"/>
      <c r="E41" s="46"/>
      <c r="F41" s="47"/>
      <c r="G41" s="47"/>
      <c r="H41" s="67" t="str">
        <f>IF(ISBLANK($C$41),"",IF(COUNT($E$41:$G$41)&gt;0,SUM($E$41:$G$41),"AB"))</f>
        <v/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Z41" s="69" t="str">
        <f>IF(ISBLANK($C$41),"",IF($Z$3&gt;0,IF(ISTEXT($H$41),"",(SUMIF($L$8:$N$8,"Y",$E41:$G41))*100/(SUMIF($L$8:$N$8,"Y",$L$7:$N$7))),""))</f>
        <v/>
      </c>
      <c r="AA41" s="69" t="str">
        <f>IF(ISBLANK($C$41),"",IF($AA$3&gt;0,IF(ISTEXT($H$41),"",(SUMIF($L$9:$N$9,"Y",$E41:$G41))*100/(SUMIF($L$9:$N$9,"Y",$L$7:$N$7))),""))</f>
        <v/>
      </c>
      <c r="AB41" s="69" t="str">
        <f>IF(ISBLANK($C$41),"",IF($AB$3&gt;0,IF(ISTEXT($H$41),"",(SUMIF($L$10:$N$10,"Y",$E41:$G41))*100/(SUMIF($L$10:$N$10,"Y",$L$7:$N$7))),""))</f>
        <v/>
      </c>
      <c r="AC41" s="69" t="str">
        <f>IF(ISBLANK($C$41),"",IF($AC$3&gt;0,IF(ISTEXT($H$41),"",(SUMIF($L$11:$N$11,"Y",$E41:$G41))*100/(SUMIF($L$11:$N$11,"Y",$L$7:$N$7))),""))</f>
        <v/>
      </c>
      <c r="AD41" s="69" t="str">
        <f>IF(ISBLANK($C$41),"",IF($AD$3&gt;0,IF(ISTEXT($H$41),"",(SUMIF($L$12:$N$12,"Y",$E41:$G41))*100/(SUMIF($L$12:$N$12,"Y",$L$7:$N$7))),""))</f>
        <v/>
      </c>
      <c r="AE41" s="69" t="str">
        <f>IF(ISBLANK($C$41),"",IF($AE$3&gt;0,IF(ISTEXT($H$41),"",(SUMIF($L$13:$N$13,"Y",$E41:$G41))*100/(SUMIF($L$13:$N$13,"Y",$L$7:$N$7))),""))</f>
        <v/>
      </c>
      <c r="AF41" s="69" t="str">
        <f>IF(ISBLANK($C$41),"",IF($AF$3&gt;0,IF(ISTEXT($H$41),"",(SUMIF($L$14:$N$14,"Y",$E41:$G41))*100/(SUMIF($L$14:$N$14,"Y",$L$7:$N$7))),""))</f>
        <v/>
      </c>
      <c r="AG41" s="69" t="str">
        <f>IF(ISBLANK($C$41),"",IF($AG$3&gt;0,IF(ISTEXT($H$41),"",(SUMIF($L$15:$N$15,"Y",$E41:$G41))*100/(SUMIF($L$15:$N$15,"Y",$L$7:$N$7))),""))</f>
        <v/>
      </c>
      <c r="AH41" s="69" t="str">
        <f>IF(ISBLANK($C$41),"",IF($AH$3&gt;0,IF(ISTEXT($H$41),"",(SUMIF($L$16:$N$16,"Y",$E41:$G41))*100/(SUMIF($L$16:$N$16,"Y",$L$7:$N$7))),""))</f>
        <v/>
      </c>
      <c r="AI41" s="69" t="str">
        <f>IF(ISBLANK($C$41),"",IF($AI$3&gt;0,IF(ISTEXT($H$41),"",(SUMIF($L$17:$N$17,"Y",$E41:$G41))*100/(SUMIF($L$17:$N$17,"Y",$L$7:$N$7))),""))</f>
        <v/>
      </c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</row>
    <row r="42" spans="1:46">
      <c r="A42" s="127"/>
      <c r="B42" s="66"/>
      <c r="C42" s="46"/>
      <c r="D42" s="46"/>
      <c r="E42" s="46"/>
      <c r="F42" s="47"/>
      <c r="G42" s="47"/>
      <c r="H42" s="67" t="str">
        <f>IF(ISBLANK($C$42),"",IF(COUNT($E$42:$G$42)&gt;0,SUM($E$42:$G$42),"AB"))</f>
        <v/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Z42" s="69" t="str">
        <f>IF(ISBLANK($C$42),"",IF($Z$3&gt;0,IF(ISTEXT($H$42),"",(SUMIF($L$8:$N$8,"Y",$E42:$G42))*100/(SUMIF($L$8:$N$8,"Y",$L$7:$N$7))),""))</f>
        <v/>
      </c>
      <c r="AA42" s="69" t="str">
        <f>IF(ISBLANK($C$42),"",IF($AA$3&gt;0,IF(ISTEXT($H$42),"",(SUMIF($L$9:$N$9,"Y",$E42:$G42))*100/(SUMIF($L$9:$N$9,"Y",$L$7:$N$7))),""))</f>
        <v/>
      </c>
      <c r="AB42" s="69" t="str">
        <f>IF(ISBLANK($C$42),"",IF($AB$3&gt;0,IF(ISTEXT($H$42),"",(SUMIF($L$10:$N$10,"Y",$E42:$G42))*100/(SUMIF($L$10:$N$10,"Y",$L$7:$N$7))),""))</f>
        <v/>
      </c>
      <c r="AC42" s="69" t="str">
        <f>IF(ISBLANK($C$42),"",IF($AC$3&gt;0,IF(ISTEXT($H$42),"",(SUMIF($L$11:$N$11,"Y",$E42:$G42))*100/(SUMIF($L$11:$N$11,"Y",$L$7:$N$7))),""))</f>
        <v/>
      </c>
      <c r="AD42" s="69" t="str">
        <f>IF(ISBLANK($C$42),"",IF($AD$3&gt;0,IF(ISTEXT($H$42),"",(SUMIF($L$12:$N$12,"Y",$E42:$G42))*100/(SUMIF($L$12:$N$12,"Y",$L$7:$N$7))),""))</f>
        <v/>
      </c>
      <c r="AE42" s="69" t="str">
        <f>IF(ISBLANK($C$42),"",IF($AE$3&gt;0,IF(ISTEXT($H$42),"",(SUMIF($L$13:$N$13,"Y",$E42:$G42))*100/(SUMIF($L$13:$N$13,"Y",$L$7:$N$7))),""))</f>
        <v/>
      </c>
      <c r="AF42" s="69" t="str">
        <f>IF(ISBLANK($C$42),"",IF($AF$3&gt;0,IF(ISTEXT($H$42),"",(SUMIF($L$14:$N$14,"Y",$E42:$G42))*100/(SUMIF($L$14:$N$14,"Y",$L$7:$N$7))),""))</f>
        <v/>
      </c>
      <c r="AG42" s="69" t="str">
        <f>IF(ISBLANK($C$42),"",IF($AG$3&gt;0,IF(ISTEXT($H$42),"",(SUMIF($L$15:$N$15,"Y",$E42:$G42))*100/(SUMIF($L$15:$N$15,"Y",$L$7:$N$7))),""))</f>
        <v/>
      </c>
      <c r="AH42" s="69" t="str">
        <f>IF(ISBLANK($C$42),"",IF($AH$3&gt;0,IF(ISTEXT($H$42),"",(SUMIF($L$16:$N$16,"Y",$E42:$G42))*100/(SUMIF($L$16:$N$16,"Y",$L$7:$N$7))),""))</f>
        <v/>
      </c>
      <c r="AI42" s="69" t="str">
        <f>IF(ISBLANK($C$42),"",IF($AI$3&gt;0,IF(ISTEXT($H$42),"",(SUMIF($L$17:$N$17,"Y",$E42:$G42))*100/(SUMIF($L$17:$N$17,"Y",$L$7:$N$7))),""))</f>
        <v/>
      </c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</row>
    <row r="43" spans="1:46">
      <c r="A43" s="127"/>
      <c r="B43" s="70"/>
      <c r="C43" s="46"/>
      <c r="D43" s="46"/>
      <c r="E43" s="46"/>
      <c r="F43" s="47"/>
      <c r="G43" s="47"/>
      <c r="H43" s="67" t="str">
        <f>IF(ISBLANK($C$43),"",IF(COUNT($E$43:$G$43)&gt;0,SUM($E$43:$G$43),"AB"))</f>
        <v/>
      </c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Z43" s="69" t="str">
        <f>IF(ISBLANK($C$43),"",IF($Z$3&gt;0,IF(ISTEXT($H$43),"",(SUMIF($L$8:$N$8,"Y",$E43:$G43))*100/(SUMIF($L$8:$N$8,"Y",$L$7:$N$7))),""))</f>
        <v/>
      </c>
      <c r="AA43" s="69" t="str">
        <f>IF(ISBLANK($C$43),"",IF($AA$3&gt;0,IF(ISTEXT($H$43),"",(SUMIF($L$9:$N$9,"Y",$E43:$G43))*100/(SUMIF($L$9:$N$9,"Y",$L$7:$N$7))),""))</f>
        <v/>
      </c>
      <c r="AB43" s="69" t="str">
        <f>IF(ISBLANK($C$43),"",IF($AB$3&gt;0,IF(ISTEXT($H$43),"",(SUMIF($L$10:$N$10,"Y",$E43:$G43))*100/(SUMIF($L$10:$N$10,"Y",$L$7:$N$7))),""))</f>
        <v/>
      </c>
      <c r="AC43" s="69" t="str">
        <f>IF(ISBLANK($C$43),"",IF($AC$3&gt;0,IF(ISTEXT($H$43),"",(SUMIF($L$11:$N$11,"Y",$E43:$G43))*100/(SUMIF($L$11:$N$11,"Y",$L$7:$N$7))),""))</f>
        <v/>
      </c>
      <c r="AD43" s="69" t="str">
        <f>IF(ISBLANK($C$43),"",IF($AD$3&gt;0,IF(ISTEXT($H$43),"",(SUMIF($L$12:$N$12,"Y",$E43:$G43))*100/(SUMIF($L$12:$N$12,"Y",$L$7:$N$7))),""))</f>
        <v/>
      </c>
      <c r="AE43" s="69" t="str">
        <f>IF(ISBLANK($C$43),"",IF($AE$3&gt;0,IF(ISTEXT($H$43),"",(SUMIF($L$13:$N$13,"Y",$E43:$G43))*100/(SUMIF($L$13:$N$13,"Y",$L$7:$N$7))),""))</f>
        <v/>
      </c>
      <c r="AF43" s="69" t="str">
        <f>IF(ISBLANK($C$43),"",IF($AF$3&gt;0,IF(ISTEXT($H$43),"",(SUMIF($L$14:$N$14,"Y",$E43:$G43))*100/(SUMIF($L$14:$N$14,"Y",$L$7:$N$7))),""))</f>
        <v/>
      </c>
      <c r="AG43" s="69" t="str">
        <f>IF(ISBLANK($C$43),"",IF($AG$3&gt;0,IF(ISTEXT($H$43),"",(SUMIF($L$15:$N$15,"Y",$E43:$G43))*100/(SUMIF($L$15:$N$15,"Y",$L$7:$N$7))),""))</f>
        <v/>
      </c>
      <c r="AH43" s="69" t="str">
        <f>IF(ISBLANK($C$43),"",IF($AH$3&gt;0,IF(ISTEXT($H$43),"",(SUMIF($L$16:$N$16,"Y",$E43:$G43))*100/(SUMIF($L$16:$N$16,"Y",$L$7:$N$7))),""))</f>
        <v/>
      </c>
      <c r="AI43" s="69" t="str">
        <f>IF(ISBLANK($C$43),"",IF($AI$3&gt;0,IF(ISTEXT($H$43),"",(SUMIF($L$17:$N$17,"Y",$E43:$G43))*100/(SUMIF($L$17:$N$17,"Y",$L$7:$N$7))),""))</f>
        <v/>
      </c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</row>
    <row r="44" spans="1:46">
      <c r="A44" s="127"/>
      <c r="B44" s="66"/>
      <c r="C44" s="46"/>
      <c r="D44" s="46"/>
      <c r="E44" s="46"/>
      <c r="F44" s="47"/>
      <c r="G44" s="47"/>
      <c r="H44" s="67" t="str">
        <f>IF(ISBLANK($C$44),"",IF(COUNT($E$44:$G$44)&gt;0,SUM($E$44:$G$44),"AB"))</f>
        <v/>
      </c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Z44" s="69" t="str">
        <f>IF(ISBLANK($C$44),"",IF($Z$3&gt;0,IF(ISTEXT($H$44),"",(SUMIF($L$8:$N$8,"Y",$E44:$G44))*100/(SUMIF($L$8:$N$8,"Y",$L$7:$N$7))),""))</f>
        <v/>
      </c>
      <c r="AA44" s="69" t="str">
        <f>IF(ISBLANK($C$44),"",IF($AA$3&gt;0,IF(ISTEXT($H$44),"",(SUMIF($L$9:$N$9,"Y",$E44:$G44))*100/(SUMIF($L$9:$N$9,"Y",$L$7:$N$7))),""))</f>
        <v/>
      </c>
      <c r="AB44" s="69" t="str">
        <f>IF(ISBLANK($C$44),"",IF($AB$3&gt;0,IF(ISTEXT($H$44),"",(SUMIF($L$10:$N$10,"Y",$E44:$G44))*100/(SUMIF($L$10:$N$10,"Y",$L$7:$N$7))),""))</f>
        <v/>
      </c>
      <c r="AC44" s="69" t="str">
        <f>IF(ISBLANK($C$44),"",IF($AC$3&gt;0,IF(ISTEXT($H$44),"",(SUMIF($L$11:$N$11,"Y",$E44:$G44))*100/(SUMIF($L$11:$N$11,"Y",$L$7:$N$7))),""))</f>
        <v/>
      </c>
      <c r="AD44" s="69" t="str">
        <f>IF(ISBLANK($C$44),"",IF($AD$3&gt;0,IF(ISTEXT($H$44),"",(SUMIF($L$12:$N$12,"Y",$E44:$G44))*100/(SUMIF($L$12:$N$12,"Y",$L$7:$N$7))),""))</f>
        <v/>
      </c>
      <c r="AE44" s="69" t="str">
        <f>IF(ISBLANK($C$44),"",IF($AE$3&gt;0,IF(ISTEXT($H$44),"",(SUMIF($L$13:$N$13,"Y",$E44:$G44))*100/(SUMIF($L$13:$N$13,"Y",$L$7:$N$7))),""))</f>
        <v/>
      </c>
      <c r="AF44" s="69" t="str">
        <f>IF(ISBLANK($C$44),"",IF($AF$3&gt;0,IF(ISTEXT($H$44),"",(SUMIF($L$14:$N$14,"Y",$E44:$G44))*100/(SUMIF($L$14:$N$14,"Y",$L$7:$N$7))),""))</f>
        <v/>
      </c>
      <c r="AG44" s="69" t="str">
        <f>IF(ISBLANK($C$44),"",IF($AG$3&gt;0,IF(ISTEXT($H$44),"",(SUMIF($L$15:$N$15,"Y",$E44:$G44))*100/(SUMIF($L$15:$N$15,"Y",$L$7:$N$7))),""))</f>
        <v/>
      </c>
      <c r="AH44" s="69" t="str">
        <f>IF(ISBLANK($C$44),"",IF($AH$3&gt;0,IF(ISTEXT($H$44),"",(SUMIF($L$16:$N$16,"Y",$E44:$G44))*100/(SUMIF($L$16:$N$16,"Y",$L$7:$N$7))),""))</f>
        <v/>
      </c>
      <c r="AI44" s="69" t="str">
        <f>IF(ISBLANK($C$44),"",IF($AI$3&gt;0,IF(ISTEXT($H$44),"",(SUMIF($L$17:$N$17,"Y",$E44:$G44))*100/(SUMIF($L$17:$N$17,"Y",$L$7:$N$7))),""))</f>
        <v/>
      </c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</row>
    <row r="45" spans="1:46">
      <c r="A45" s="127"/>
      <c r="B45" s="70"/>
      <c r="C45" s="46"/>
      <c r="D45" s="46"/>
      <c r="E45" s="46"/>
      <c r="F45" s="47"/>
      <c r="G45" s="47"/>
      <c r="H45" s="67" t="str">
        <f>IF(ISBLANK($C$45),"",IF(COUNT($E$45:$G$45)&gt;0,SUM($E$45:$G$45),"AB"))</f>
        <v/>
      </c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9" t="str">
        <f>IF(ISBLANK($C$45),"",IF($Z$3&gt;0,IF(ISTEXT($H$45),"",(SUMIF($L$8:$N$8,"Y",$E45:$G45))*100/(SUMIF($L$8:$N$8,"Y",$L$7:$N$7))),""))</f>
        <v/>
      </c>
      <c r="AA45" s="69" t="str">
        <f>IF(ISBLANK($C$45),"",IF($AA$3&gt;0,IF(ISTEXT($H$45),"",(SUMIF($L$9:$N$9,"Y",$E45:$G45))*100/(SUMIF($L$9:$N$9,"Y",$L$7:$N$7))),""))</f>
        <v/>
      </c>
      <c r="AB45" s="69" t="str">
        <f>IF(ISBLANK($C$45),"",IF($AB$3&gt;0,IF(ISTEXT($H$45),"",(SUMIF($L$10:$N$10,"Y",$E45:$G45))*100/(SUMIF($L$10:$N$10,"Y",$L$7:$N$7))),""))</f>
        <v/>
      </c>
      <c r="AC45" s="69" t="str">
        <f>IF(ISBLANK($C$45),"",IF($AC$3&gt;0,IF(ISTEXT($H$45),"",(SUMIF($L$11:$N$11,"Y",$E45:$G45))*100/(SUMIF($L$11:$N$11,"Y",$L$7:$N$7))),""))</f>
        <v/>
      </c>
      <c r="AD45" s="69" t="str">
        <f>IF(ISBLANK($C$45),"",IF($AD$3&gt;0,IF(ISTEXT($H$45),"",(SUMIF($L$12:$N$12,"Y",$E45:$G45))*100/(SUMIF($L$12:$N$12,"Y",$L$7:$N$7))),""))</f>
        <v/>
      </c>
      <c r="AE45" s="69" t="str">
        <f>IF(ISBLANK($C$45),"",IF($AE$3&gt;0,IF(ISTEXT($H$45),"",(SUMIF($L$13:$N$13,"Y",$E45:$G45))*100/(SUMIF($L$13:$N$13,"Y",$L$7:$N$7))),""))</f>
        <v/>
      </c>
      <c r="AF45" s="69" t="str">
        <f>IF(ISBLANK($C$45),"",IF($AF$3&gt;0,IF(ISTEXT($H$45),"",(SUMIF($L$14:$N$14,"Y",$E45:$G45))*100/(SUMIF($L$14:$N$14,"Y",$L$7:$N$7))),""))</f>
        <v/>
      </c>
      <c r="AG45" s="69" t="str">
        <f>IF(ISBLANK($C$45),"",IF($AG$3&gt;0,IF(ISTEXT($H$45),"",(SUMIF($L$15:$N$15,"Y",$E45:$G45))*100/(SUMIF($L$15:$N$15,"Y",$L$7:$N$7))),""))</f>
        <v/>
      </c>
      <c r="AH45" s="69" t="str">
        <f>IF(ISBLANK($C$45),"",IF($AH$3&gt;0,IF(ISTEXT($H$45),"",(SUMIF($L$16:$N$16,"Y",$E45:$G45))*100/(SUMIF($L$16:$N$16,"Y",$L$7:$N$7))),""))</f>
        <v/>
      </c>
      <c r="AI45" s="69" t="str">
        <f>IF(ISBLANK($C$45),"",IF($AI$3&gt;0,IF(ISTEXT($H$45),"",(SUMIF($L$17:$N$17,"Y",$E45:$G45))*100/(SUMIF($L$17:$N$17,"Y",$L$7:$N$7))),""))</f>
        <v/>
      </c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</row>
    <row r="46" spans="1:46">
      <c r="A46" s="127"/>
      <c r="B46" s="66"/>
      <c r="C46" s="46"/>
      <c r="D46" s="46"/>
      <c r="E46" s="46"/>
      <c r="F46" s="47"/>
      <c r="G46" s="47"/>
      <c r="H46" s="67" t="str">
        <f>IF(ISBLANK($C$46),"",IF(COUNT($E$46:$G$46)&gt;0,SUM($E$46:$G$46),"AB"))</f>
        <v/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Z46" s="69" t="str">
        <f>IF(ISBLANK($C$46),"",IF($Z$3&gt;0,IF(ISTEXT($H$46),"",(SUMIF($L$8:$N$8,"Y",$E46:$G46))*100/(SUMIF($L$8:$N$8,"Y",$L$7:$N$7))),""))</f>
        <v/>
      </c>
      <c r="AA46" s="69" t="str">
        <f>IF(ISBLANK($C$46),"",IF($AA$3&gt;0,IF(ISTEXT($H$46),"",(SUMIF($L$9:$N$9,"Y",$E46:$G46))*100/(SUMIF($L$9:$N$9,"Y",$L$7:$N$7))),""))</f>
        <v/>
      </c>
      <c r="AB46" s="69" t="str">
        <f>IF(ISBLANK($C$46),"",IF($AB$3&gt;0,IF(ISTEXT($H$46),"",(SUMIF($L$10:$N$10,"Y",$E46:$G46))*100/(SUMIF($L$10:$N$10,"Y",$L$7:$N$7))),""))</f>
        <v/>
      </c>
      <c r="AC46" s="69" t="str">
        <f>IF(ISBLANK($C$46),"",IF($AC$3&gt;0,IF(ISTEXT($H$46),"",(SUMIF($L$11:$N$11,"Y",$E46:$G46))*100/(SUMIF($L$11:$N$11,"Y",$L$7:$N$7))),""))</f>
        <v/>
      </c>
      <c r="AD46" s="69" t="str">
        <f>IF(ISBLANK($C$46),"",IF($AD$3&gt;0,IF(ISTEXT($H$46),"",(SUMIF($L$12:$N$12,"Y",$E46:$G46))*100/(SUMIF($L$12:$N$12,"Y",$L$7:$N$7))),""))</f>
        <v/>
      </c>
      <c r="AE46" s="69" t="str">
        <f>IF(ISBLANK($C$46),"",IF($AE$3&gt;0,IF(ISTEXT($H$46),"",(SUMIF($L$13:$N$13,"Y",$E46:$G46))*100/(SUMIF($L$13:$N$13,"Y",$L$7:$N$7))),""))</f>
        <v/>
      </c>
      <c r="AF46" s="69" t="str">
        <f>IF(ISBLANK($C$46),"",IF($AF$3&gt;0,IF(ISTEXT($H$46),"",(SUMIF($L$14:$N$14,"Y",$E46:$G46))*100/(SUMIF($L$14:$N$14,"Y",$L$7:$N$7))),""))</f>
        <v/>
      </c>
      <c r="AG46" s="69" t="str">
        <f>IF(ISBLANK($C$46),"",IF($AG$3&gt;0,IF(ISTEXT($H$46),"",(SUMIF($L$15:$N$15,"Y",$E46:$G46))*100/(SUMIF($L$15:$N$15,"Y",$L$7:$N$7))),""))</f>
        <v/>
      </c>
      <c r="AH46" s="69" t="str">
        <f>IF(ISBLANK($C$46),"",IF($AH$3&gt;0,IF(ISTEXT($H$46),"",(SUMIF($L$16:$N$16,"Y",$E46:$G46))*100/(SUMIF($L$16:$N$16,"Y",$L$7:$N$7))),""))</f>
        <v/>
      </c>
      <c r="AI46" s="69" t="str">
        <f>IF(ISBLANK($C$46),"",IF($AI$3&gt;0,IF(ISTEXT($H$46),"",(SUMIF($L$17:$N$17,"Y",$E46:$G46))*100/(SUMIF($L$17:$N$17,"Y",$L$7:$N$7))),""))</f>
        <v/>
      </c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</row>
    <row r="47" spans="1:46">
      <c r="A47" s="127"/>
      <c r="B47" s="70"/>
      <c r="C47" s="46"/>
      <c r="D47" s="46"/>
      <c r="E47" s="46"/>
      <c r="F47" s="47"/>
      <c r="G47" s="47"/>
      <c r="H47" s="67" t="str">
        <f>IF(ISBLANK($C$47),"",IF(COUNT($E$47:$G$47)&gt;0,SUM($E$47:$G$47),"AB"))</f>
        <v/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Z47" s="69" t="str">
        <f>IF(ISBLANK($C$47),"",IF($Z$3&gt;0,IF(ISTEXT($H$47),"",(SUMIF($L$8:$N$8,"Y",$E47:$G47))*100/(SUMIF($L$8:$N$8,"Y",$L$7:$N$7))),""))</f>
        <v/>
      </c>
      <c r="AA47" s="69" t="str">
        <f>IF(ISBLANK($C$47),"",IF($AA$3&gt;0,IF(ISTEXT($H$47),"",(SUMIF($L$9:$N$9,"Y",$E47:$G47))*100/(SUMIF($L$9:$N$9,"Y",$L$7:$N$7))),""))</f>
        <v/>
      </c>
      <c r="AB47" s="69" t="str">
        <f>IF(ISBLANK($C$47),"",IF($AB$3&gt;0,IF(ISTEXT($H$47),"",(SUMIF($L$10:$N$10,"Y",$E47:$G47))*100/(SUMIF($L$10:$N$10,"Y",$L$7:$N$7))),""))</f>
        <v/>
      </c>
      <c r="AC47" s="69" t="str">
        <f>IF(ISBLANK($C$47),"",IF($AC$3&gt;0,IF(ISTEXT($H$47),"",(SUMIF($L$11:$N$11,"Y",$E47:$G47))*100/(SUMIF($L$11:$N$11,"Y",$L$7:$N$7))),""))</f>
        <v/>
      </c>
      <c r="AD47" s="69" t="str">
        <f>IF(ISBLANK($C$47),"",IF($AD$3&gt;0,IF(ISTEXT($H$47),"",(SUMIF($L$12:$N$12,"Y",$E47:$G47))*100/(SUMIF($L$12:$N$12,"Y",$L$7:$N$7))),""))</f>
        <v/>
      </c>
      <c r="AE47" s="69" t="str">
        <f>IF(ISBLANK($C$47),"",IF($AE$3&gt;0,IF(ISTEXT($H$47),"",(SUMIF($L$13:$N$13,"Y",$E47:$G47))*100/(SUMIF($L$13:$N$13,"Y",$L$7:$N$7))),""))</f>
        <v/>
      </c>
      <c r="AF47" s="69" t="str">
        <f>IF(ISBLANK($C$47),"",IF($AF$3&gt;0,IF(ISTEXT($H$47),"",(SUMIF($L$14:$N$14,"Y",$E47:$G47))*100/(SUMIF($L$14:$N$14,"Y",$L$7:$N$7))),""))</f>
        <v/>
      </c>
      <c r="AG47" s="69" t="str">
        <f>IF(ISBLANK($C$47),"",IF($AG$3&gt;0,IF(ISTEXT($H$47),"",(SUMIF($L$15:$N$15,"Y",$E47:$G47))*100/(SUMIF($L$15:$N$15,"Y",$L$7:$N$7))),""))</f>
        <v/>
      </c>
      <c r="AH47" s="69" t="str">
        <f>IF(ISBLANK($C$47),"",IF($AH$3&gt;0,IF(ISTEXT($H$47),"",(SUMIF($L$16:$N$16,"Y",$E47:$G47))*100/(SUMIF($L$16:$N$16,"Y",$L$7:$N$7))),""))</f>
        <v/>
      </c>
      <c r="AI47" s="69" t="str">
        <f>IF(ISBLANK($C$47),"",IF($AI$3&gt;0,IF(ISTEXT($H$47),"",(SUMIF($L$17:$N$17,"Y",$E47:$G47))*100/(SUMIF($L$17:$N$17,"Y",$L$7:$N$7))),""))</f>
        <v/>
      </c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</row>
    <row r="48" spans="1:46">
      <c r="A48" s="127"/>
      <c r="B48" s="66"/>
      <c r="C48" s="46"/>
      <c r="D48" s="46"/>
      <c r="E48" s="46"/>
      <c r="F48" s="47"/>
      <c r="G48" s="47"/>
      <c r="H48" s="67" t="str">
        <f>IF(ISBLANK($C$48),"",IF(COUNT($E$48:$G$48)&gt;0,SUM($E$48:$G$48),"AB"))</f>
        <v/>
      </c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Z48" s="69" t="str">
        <f>IF(ISBLANK($C$48),"",IF($Z$3&gt;0,IF(ISTEXT($H$48),"",(SUMIF($L$8:$N$8,"Y",$E48:$G48))*100/(SUMIF($L$8:$N$8,"Y",$L$7:$N$7))),""))</f>
        <v/>
      </c>
      <c r="AA48" s="69" t="str">
        <f>IF(ISBLANK($C$48),"",IF($AA$3&gt;0,IF(ISTEXT($H$48),"",(SUMIF($L$9:$N$9,"Y",$E48:$G48))*100/(SUMIF($L$9:$N$9,"Y",$L$7:$N$7))),""))</f>
        <v/>
      </c>
      <c r="AB48" s="69" t="str">
        <f>IF(ISBLANK($C$48),"",IF($AB$3&gt;0,IF(ISTEXT($H$48),"",(SUMIF($L$10:$N$10,"Y",$E48:$G48))*100/(SUMIF($L$10:$N$10,"Y",$L$7:$N$7))),""))</f>
        <v/>
      </c>
      <c r="AC48" s="69" t="str">
        <f>IF(ISBLANK($C$48),"",IF($AC$3&gt;0,IF(ISTEXT($H$48),"",(SUMIF($L$11:$N$11,"Y",$E48:$G48))*100/(SUMIF($L$11:$N$11,"Y",$L$7:$N$7))),""))</f>
        <v/>
      </c>
      <c r="AD48" s="69" t="str">
        <f>IF(ISBLANK($C$48),"",IF($AD$3&gt;0,IF(ISTEXT($H$48),"",(SUMIF($L$12:$N$12,"Y",$E48:$G48))*100/(SUMIF($L$12:$N$12,"Y",$L$7:$N$7))),""))</f>
        <v/>
      </c>
      <c r="AE48" s="69" t="str">
        <f>IF(ISBLANK($C$48),"",IF($AE$3&gt;0,IF(ISTEXT($H$48),"",(SUMIF($L$13:$N$13,"Y",$E48:$G48))*100/(SUMIF($L$13:$N$13,"Y",$L$7:$N$7))),""))</f>
        <v/>
      </c>
      <c r="AF48" s="69" t="str">
        <f>IF(ISBLANK($C$48),"",IF($AF$3&gt;0,IF(ISTEXT($H$48),"",(SUMIF($L$14:$N$14,"Y",$E48:$G48))*100/(SUMIF($L$14:$N$14,"Y",$L$7:$N$7))),""))</f>
        <v/>
      </c>
      <c r="AG48" s="69" t="str">
        <f>IF(ISBLANK($C$48),"",IF($AG$3&gt;0,IF(ISTEXT($H$48),"",(SUMIF($L$15:$N$15,"Y",$E48:$G48))*100/(SUMIF($L$15:$N$15,"Y",$L$7:$N$7))),""))</f>
        <v/>
      </c>
      <c r="AH48" s="69" t="str">
        <f>IF(ISBLANK($C$48),"",IF($AH$3&gt;0,IF(ISTEXT($H$48),"",(SUMIF($L$16:$N$16,"Y",$E48:$G48))*100/(SUMIF($L$16:$N$16,"Y",$L$7:$N$7))),""))</f>
        <v/>
      </c>
      <c r="AI48" s="69" t="str">
        <f>IF(ISBLANK($C$48),"",IF($AI$3&gt;0,IF(ISTEXT($H$48),"",(SUMIF($L$17:$N$17,"Y",$E48:$G48))*100/(SUMIF($L$17:$N$17,"Y",$L$7:$N$7))),""))</f>
        <v/>
      </c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</row>
    <row r="49" spans="1:46">
      <c r="A49" s="127"/>
      <c r="B49" s="70"/>
      <c r="C49" s="46"/>
      <c r="D49" s="46"/>
      <c r="E49" s="46"/>
      <c r="F49" s="47"/>
      <c r="G49" s="47"/>
      <c r="H49" s="67" t="str">
        <f>IF(ISBLANK($C$49),"",IF(COUNT($E$49:$G$49)&gt;0,SUM($E$49:$G$49),"AB"))</f>
        <v/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Z49" s="69" t="str">
        <f>IF(ISBLANK($C$49),"",IF($Z$3&gt;0,IF(ISTEXT($H$49),"",(SUMIF($L$8:$N$8,"Y",$E49:$G49))*100/(SUMIF($L$8:$N$8,"Y",$L$7:$N$7))),""))</f>
        <v/>
      </c>
      <c r="AA49" s="69" t="str">
        <f>IF(ISBLANK($C$49),"",IF($AA$3&gt;0,IF(ISTEXT($H$49),"",(SUMIF($L$9:$N$9,"Y",$E49:$G49))*100/(SUMIF($L$9:$N$9,"Y",$L$7:$N$7))),""))</f>
        <v/>
      </c>
      <c r="AB49" s="69" t="str">
        <f>IF(ISBLANK($C$49),"",IF($AB$3&gt;0,IF(ISTEXT($H$49),"",(SUMIF($L$10:$N$10,"Y",$E49:$G49))*100/(SUMIF($L$10:$N$10,"Y",$L$7:$N$7))),""))</f>
        <v/>
      </c>
      <c r="AC49" s="69" t="str">
        <f>IF(ISBLANK($C$49),"",IF($AC$3&gt;0,IF(ISTEXT($H$49),"",(SUMIF($L$11:$N$11,"Y",$E49:$G49))*100/(SUMIF($L$11:$N$11,"Y",$L$7:$N$7))),""))</f>
        <v/>
      </c>
      <c r="AD49" s="69" t="str">
        <f>IF(ISBLANK($C$49),"",IF($AD$3&gt;0,IF(ISTEXT($H$49),"",(SUMIF($L$12:$N$12,"Y",$E49:$G49))*100/(SUMIF($L$12:$N$12,"Y",$L$7:$N$7))),""))</f>
        <v/>
      </c>
      <c r="AE49" s="69" t="str">
        <f>IF(ISBLANK($C$49),"",IF($AE$3&gt;0,IF(ISTEXT($H$49),"",(SUMIF($L$13:$N$13,"Y",$E49:$G49))*100/(SUMIF($L$13:$N$13,"Y",$L$7:$N$7))),""))</f>
        <v/>
      </c>
      <c r="AF49" s="69" t="str">
        <f>IF(ISBLANK($C$49),"",IF($AF$3&gt;0,IF(ISTEXT($H$49),"",(SUMIF($L$14:$N$14,"Y",$E49:$G49))*100/(SUMIF($L$14:$N$14,"Y",$L$7:$N$7))),""))</f>
        <v/>
      </c>
      <c r="AG49" s="69" t="str">
        <f>IF(ISBLANK($C$49),"",IF($AG$3&gt;0,IF(ISTEXT($H$49),"",(SUMIF($L$15:$N$15,"Y",$E49:$G49))*100/(SUMIF($L$15:$N$15,"Y",$L$7:$N$7))),""))</f>
        <v/>
      </c>
      <c r="AH49" s="69" t="str">
        <f>IF(ISBLANK($C$49),"",IF($AH$3&gt;0,IF(ISTEXT($H$49),"",(SUMIF($L$16:$N$16,"Y",$E49:$G49))*100/(SUMIF($L$16:$N$16,"Y",$L$7:$N$7))),""))</f>
        <v/>
      </c>
      <c r="AI49" s="69" t="str">
        <f>IF(ISBLANK($C$49),"",IF($AI$3&gt;0,IF(ISTEXT($H$49),"",(SUMIF($L$17:$N$17,"Y",$E49:$G49))*100/(SUMIF($L$17:$N$17,"Y",$L$7:$N$7))),""))</f>
        <v/>
      </c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</row>
    <row r="50" spans="1:46">
      <c r="A50" s="127"/>
      <c r="B50" s="66"/>
      <c r="C50" s="46"/>
      <c r="D50" s="46"/>
      <c r="E50" s="46"/>
      <c r="F50" s="47"/>
      <c r="G50" s="47"/>
      <c r="H50" s="67" t="str">
        <f>IF(ISBLANK($C$50),"",IF(COUNT($E$50:$G$50)&gt;0,SUM($E$50:$G$50),"AB"))</f>
        <v/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Z50" s="69" t="str">
        <f>IF(ISBLANK($C$50),"",IF($Z$3&gt;0,IF(ISTEXT($H$50),"",(SUMIF($L$8:$N$8,"Y",$E50:$G50))*100/(SUMIF($L$8:$N$8,"Y",$L$7:$N$7))),""))</f>
        <v/>
      </c>
      <c r="AA50" s="69" t="str">
        <f>IF(ISBLANK($C$50),"",IF($AA$3&gt;0,IF(ISTEXT($H$50),"",(SUMIF($L$9:$N$9,"Y",$E50:$G50))*100/(SUMIF($L$9:$N$9,"Y",$L$7:$N$7))),""))</f>
        <v/>
      </c>
      <c r="AB50" s="69" t="str">
        <f>IF(ISBLANK($C$50),"",IF($AB$3&gt;0,IF(ISTEXT($H$50),"",(SUMIF($L$10:$N$10,"Y",$E50:$G50))*100/(SUMIF($L$10:$N$10,"Y",$L$7:$N$7))),""))</f>
        <v/>
      </c>
      <c r="AC50" s="69" t="str">
        <f>IF(ISBLANK($C$50),"",IF($AC$3&gt;0,IF(ISTEXT($H$50),"",(SUMIF($L$11:$N$11,"Y",$E50:$G50))*100/(SUMIF($L$11:$N$11,"Y",$L$7:$N$7))),""))</f>
        <v/>
      </c>
      <c r="AD50" s="69" t="str">
        <f>IF(ISBLANK($C$50),"",IF($AD$3&gt;0,IF(ISTEXT($H$50),"",(SUMIF($L$12:$N$12,"Y",$E50:$G50))*100/(SUMIF($L$12:$N$12,"Y",$L$7:$N$7))),""))</f>
        <v/>
      </c>
      <c r="AE50" s="69" t="str">
        <f>IF(ISBLANK($C$50),"",IF($AE$3&gt;0,IF(ISTEXT($H$50),"",(SUMIF($L$13:$N$13,"Y",$E50:$G50))*100/(SUMIF($L$13:$N$13,"Y",$L$7:$N$7))),""))</f>
        <v/>
      </c>
      <c r="AF50" s="69" t="str">
        <f>IF(ISBLANK($C$50),"",IF($AF$3&gt;0,IF(ISTEXT($H$50),"",(SUMIF($L$14:$N$14,"Y",$E50:$G50))*100/(SUMIF($L$14:$N$14,"Y",$L$7:$N$7))),""))</f>
        <v/>
      </c>
      <c r="AG50" s="69" t="str">
        <f>IF(ISBLANK($C$50),"",IF($AG$3&gt;0,IF(ISTEXT($H$50),"",(SUMIF($L$15:$N$15,"Y",$E50:$G50))*100/(SUMIF($L$15:$N$15,"Y",$L$7:$N$7))),""))</f>
        <v/>
      </c>
      <c r="AH50" s="69" t="str">
        <f>IF(ISBLANK($C$50),"",IF($AH$3&gt;0,IF(ISTEXT($H$50),"",(SUMIF($L$16:$N$16,"Y",$E50:$G50))*100/(SUMIF($L$16:$N$16,"Y",$L$7:$N$7))),""))</f>
        <v/>
      </c>
      <c r="AI50" s="69" t="str">
        <f>IF(ISBLANK($C$50),"",IF($AI$3&gt;0,IF(ISTEXT($H$50),"",(SUMIF($L$17:$N$17,"Y",$E50:$G50))*100/(SUMIF($L$17:$N$17,"Y",$L$7:$N$7))),""))</f>
        <v/>
      </c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</row>
    <row r="51" spans="1:46">
      <c r="A51" s="127"/>
      <c r="B51" s="70"/>
      <c r="C51" s="46"/>
      <c r="D51" s="46"/>
      <c r="E51" s="46"/>
      <c r="F51" s="47"/>
      <c r="G51" s="47"/>
      <c r="H51" s="67" t="str">
        <f>IF(ISBLANK($C$51),"",IF(COUNT($E$51:$G$51)&gt;0,SUM($E$51:$G$51),"AB"))</f>
        <v/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Z51" s="69" t="str">
        <f>IF(ISBLANK($C$51),"",IF($Z$3&gt;0,IF(ISTEXT($H$51),"",(SUMIF($L$8:$N$8,"Y",$E51:$G51))*100/(SUMIF($L$8:$N$8,"Y",$L$7:$N$7))),""))</f>
        <v/>
      </c>
      <c r="AA51" s="69" t="str">
        <f>IF(ISBLANK($C$51),"",IF($AA$3&gt;0,IF(ISTEXT($H$51),"",(SUMIF($L$9:$N$9,"Y",$E51:$G51))*100/(SUMIF($L$9:$N$9,"Y",$L$7:$N$7))),""))</f>
        <v/>
      </c>
      <c r="AB51" s="69" t="str">
        <f>IF(ISBLANK($C$51),"",IF($AB$3&gt;0,IF(ISTEXT($H$51),"",(SUMIF($L$10:$N$10,"Y",$E51:$G51))*100/(SUMIF($L$10:$N$10,"Y",$L$7:$N$7))),""))</f>
        <v/>
      </c>
      <c r="AC51" s="69" t="str">
        <f>IF(ISBLANK($C$51),"",IF($AC$3&gt;0,IF(ISTEXT($H$51),"",(SUMIF($L$11:$N$11,"Y",$E51:$G51))*100/(SUMIF($L$11:$N$11,"Y",$L$7:$N$7))),""))</f>
        <v/>
      </c>
      <c r="AD51" s="69" t="str">
        <f>IF(ISBLANK($C$51),"",IF($AD$3&gt;0,IF(ISTEXT($H$51),"",(SUMIF($L$12:$N$12,"Y",$E51:$G51))*100/(SUMIF($L$12:$N$12,"Y",$L$7:$N$7))),""))</f>
        <v/>
      </c>
      <c r="AE51" s="69" t="str">
        <f>IF(ISBLANK($C$51),"",IF($AE$3&gt;0,IF(ISTEXT($H$51),"",(SUMIF($L$13:$N$13,"Y",$E51:$G51))*100/(SUMIF($L$13:$N$13,"Y",$L$7:$N$7))),""))</f>
        <v/>
      </c>
      <c r="AF51" s="69" t="str">
        <f>IF(ISBLANK($C$51),"",IF($AF$3&gt;0,IF(ISTEXT($H$51),"",(SUMIF($L$14:$N$14,"Y",$E51:$G51))*100/(SUMIF($L$14:$N$14,"Y",$L$7:$N$7))),""))</f>
        <v/>
      </c>
      <c r="AG51" s="69" t="str">
        <f>IF(ISBLANK($C$51),"",IF($AG$3&gt;0,IF(ISTEXT($H$51),"",(SUMIF($L$15:$N$15,"Y",$E51:$G51))*100/(SUMIF($L$15:$N$15,"Y",$L$7:$N$7))),""))</f>
        <v/>
      </c>
      <c r="AH51" s="69" t="str">
        <f>IF(ISBLANK($C$51),"",IF($AH$3&gt;0,IF(ISTEXT($H$51),"",(SUMIF($L$16:$N$16,"Y",$E51:$G51))*100/(SUMIF($L$16:$N$16,"Y",$L$7:$N$7))),""))</f>
        <v/>
      </c>
      <c r="AI51" s="69" t="str">
        <f>IF(ISBLANK($C$51),"",IF($AI$3&gt;0,IF(ISTEXT($H$51),"",(SUMIF($L$17:$N$17,"Y",$E51:$G51))*100/(SUMIF($L$17:$N$17,"Y",$L$7:$N$7))),""))</f>
        <v/>
      </c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</row>
    <row r="52" spans="1:46">
      <c r="A52" s="127"/>
      <c r="B52" s="66"/>
      <c r="C52" s="46"/>
      <c r="D52" s="46"/>
      <c r="E52" s="46"/>
      <c r="F52" s="47"/>
      <c r="G52" s="47"/>
      <c r="H52" s="67" t="str">
        <f>IF(ISBLANK($C$52),"",IF(COUNT($E$52:$G$52)&gt;0,SUM($E$52:$G$52),"AB"))</f>
        <v/>
      </c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Z52" s="69" t="str">
        <f>IF(ISBLANK($C$52),"",IF($Z$3&gt;0,IF(ISTEXT($H$52),"",(SUMIF($L$8:$N$8,"Y",$E52:$G52))*100/(SUMIF($L$8:$N$8,"Y",$L$7:$N$7))),""))</f>
        <v/>
      </c>
      <c r="AA52" s="69" t="str">
        <f>IF(ISBLANK($C$52),"",IF($AA$3&gt;0,IF(ISTEXT($H$52),"",(SUMIF($L$9:$N$9,"Y",$E52:$G52))*100/(SUMIF($L$9:$N$9,"Y",$L$7:$N$7))),""))</f>
        <v/>
      </c>
      <c r="AB52" s="69" t="str">
        <f>IF(ISBLANK($C$52),"",IF($AB$3&gt;0,IF(ISTEXT($H$52),"",(SUMIF($L$10:$N$10,"Y",$E52:$G52))*100/(SUMIF($L$10:$N$10,"Y",$L$7:$N$7))),""))</f>
        <v/>
      </c>
      <c r="AC52" s="69" t="str">
        <f>IF(ISBLANK($C$52),"",IF($AC$3&gt;0,IF(ISTEXT($H$52),"",(SUMIF($L$11:$N$11,"Y",$E52:$G52))*100/(SUMIF($L$11:$N$11,"Y",$L$7:$N$7))),""))</f>
        <v/>
      </c>
      <c r="AD52" s="69" t="str">
        <f>IF(ISBLANK($C$52),"",IF($AD$3&gt;0,IF(ISTEXT($H$52),"",(SUMIF($L$12:$N$12,"Y",$E52:$G52))*100/(SUMIF($L$12:$N$12,"Y",$L$7:$N$7))),""))</f>
        <v/>
      </c>
      <c r="AE52" s="69" t="str">
        <f>IF(ISBLANK($C$52),"",IF($AE$3&gt;0,IF(ISTEXT($H$52),"",(SUMIF($L$13:$N$13,"Y",$E52:$G52))*100/(SUMIF($L$13:$N$13,"Y",$L$7:$N$7))),""))</f>
        <v/>
      </c>
      <c r="AF52" s="69" t="str">
        <f>IF(ISBLANK($C$52),"",IF($AF$3&gt;0,IF(ISTEXT($H$52),"",(SUMIF($L$14:$N$14,"Y",$E52:$G52))*100/(SUMIF($L$14:$N$14,"Y",$L$7:$N$7))),""))</f>
        <v/>
      </c>
      <c r="AG52" s="69" t="str">
        <f>IF(ISBLANK($C$52),"",IF($AG$3&gt;0,IF(ISTEXT($H$52),"",(SUMIF($L$15:$N$15,"Y",$E52:$G52))*100/(SUMIF($L$15:$N$15,"Y",$L$7:$N$7))),""))</f>
        <v/>
      </c>
      <c r="AH52" s="69" t="str">
        <f>IF(ISBLANK($C$52),"",IF($AH$3&gt;0,IF(ISTEXT($H$52),"",(SUMIF($L$16:$N$16,"Y",$E52:$G52))*100/(SUMIF($L$16:$N$16,"Y",$L$7:$N$7))),""))</f>
        <v/>
      </c>
      <c r="AI52" s="69" t="str">
        <f>IF(ISBLANK($C$52),"",IF($AI$3&gt;0,IF(ISTEXT($H$52),"",(SUMIF($L$17:$N$17,"Y",$E52:$G52))*100/(SUMIF($L$17:$N$17,"Y",$L$7:$N$7))),""))</f>
        <v/>
      </c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</row>
    <row r="53" spans="1:46">
      <c r="A53" s="127"/>
      <c r="B53" s="70"/>
      <c r="C53" s="46"/>
      <c r="D53" s="46"/>
      <c r="E53" s="46"/>
      <c r="F53" s="47"/>
      <c r="G53" s="47"/>
      <c r="H53" s="67" t="str">
        <f>IF(ISBLANK($C$53),"",IF(COUNT($E$53:$G$53)&gt;0,SUM($E$53:$G$53),"AB"))</f>
        <v/>
      </c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Z53" s="69" t="str">
        <f>IF(ISBLANK($C$53),"",IF($Z$3&gt;0,IF(ISTEXT($H$53),"",(SUMIF($L$8:$N$8,"Y",$E53:$G53))*100/(SUMIF($L$8:$N$8,"Y",$L$7:$N$7))),""))</f>
        <v/>
      </c>
      <c r="AA53" s="69" t="str">
        <f>IF(ISBLANK($C$53),"",IF($AA$3&gt;0,IF(ISTEXT($H$53),"",(SUMIF($L$9:$N$9,"Y",$E53:$G53))*100/(SUMIF($L$9:$N$9,"Y",$L$7:$N$7))),""))</f>
        <v/>
      </c>
      <c r="AB53" s="69" t="str">
        <f>IF(ISBLANK($C$53),"",IF($AB$3&gt;0,IF(ISTEXT($H$53),"",(SUMIF($L$10:$N$10,"Y",$E53:$G53))*100/(SUMIF($L$10:$N$10,"Y",$L$7:$N$7))),""))</f>
        <v/>
      </c>
      <c r="AC53" s="69" t="str">
        <f>IF(ISBLANK($C$53),"",IF($AC$3&gt;0,IF(ISTEXT($H$53),"",(SUMIF($L$11:$N$11,"Y",$E53:$G53))*100/(SUMIF($L$11:$N$11,"Y",$L$7:$N$7))),""))</f>
        <v/>
      </c>
      <c r="AD53" s="69" t="str">
        <f>IF(ISBLANK($C$53),"",IF($AD$3&gt;0,IF(ISTEXT($H$53),"",(SUMIF($L$12:$N$12,"Y",$E53:$G53))*100/(SUMIF($L$12:$N$12,"Y",$L$7:$N$7))),""))</f>
        <v/>
      </c>
      <c r="AE53" s="69" t="str">
        <f>IF(ISBLANK($C$53),"",IF($AE$3&gt;0,IF(ISTEXT($H$53),"",(SUMIF($L$13:$N$13,"Y",$E53:$G53))*100/(SUMIF($L$13:$N$13,"Y",$L$7:$N$7))),""))</f>
        <v/>
      </c>
      <c r="AF53" s="69" t="str">
        <f>IF(ISBLANK($C$53),"",IF($AF$3&gt;0,IF(ISTEXT($H$53),"",(SUMIF($L$14:$N$14,"Y",$E53:$G53))*100/(SUMIF($L$14:$N$14,"Y",$L$7:$N$7))),""))</f>
        <v/>
      </c>
      <c r="AG53" s="69" t="str">
        <f>IF(ISBLANK($C$53),"",IF($AG$3&gt;0,IF(ISTEXT($H$53),"",(SUMIF($L$15:$N$15,"Y",$E53:$G53))*100/(SUMIF($L$15:$N$15,"Y",$L$7:$N$7))),""))</f>
        <v/>
      </c>
      <c r="AH53" s="69" t="str">
        <f>IF(ISBLANK($C$53),"",IF($AH$3&gt;0,IF(ISTEXT($H$53),"",(SUMIF($L$16:$N$16,"Y",$E53:$G53))*100/(SUMIF($L$16:$N$16,"Y",$L$7:$N$7))),""))</f>
        <v/>
      </c>
      <c r="AI53" s="69" t="str">
        <f>IF(ISBLANK($C$53),"",IF($AI$3&gt;0,IF(ISTEXT($H$53),"",(SUMIF($L$17:$N$17,"Y",$E53:$G53))*100/(SUMIF($L$17:$N$17,"Y",$L$7:$N$7))),""))</f>
        <v/>
      </c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</row>
    <row r="54" spans="1:46">
      <c r="A54" s="127"/>
      <c r="B54" s="66"/>
      <c r="C54" s="46"/>
      <c r="D54" s="46"/>
      <c r="E54" s="46"/>
      <c r="F54" s="47"/>
      <c r="G54" s="47"/>
      <c r="H54" s="67" t="str">
        <f>IF(ISBLANK($C$54),"",IF(COUNT($E$54:$G$54)&gt;0,SUM($E$54:$G$54),"AB"))</f>
        <v/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Z54" s="69" t="str">
        <f>IF(ISBLANK($C$54),"",IF($Z$3&gt;0,IF(ISTEXT($H$54),"",(SUMIF($L$8:$N$8,"Y",$E54:$G54))*100/(SUMIF($L$8:$N$8,"Y",$L$7:$N$7))),""))</f>
        <v/>
      </c>
      <c r="AA54" s="69" t="str">
        <f>IF(ISBLANK($C$54),"",IF($AA$3&gt;0,IF(ISTEXT($H$54),"",(SUMIF($L$9:$N$9,"Y",$E54:$G54))*100/(SUMIF($L$9:$N$9,"Y",$L$7:$N$7))),""))</f>
        <v/>
      </c>
      <c r="AB54" s="69" t="str">
        <f>IF(ISBLANK($C$54),"",IF($AB$3&gt;0,IF(ISTEXT($H$54),"",(SUMIF($L$10:$N$10,"Y",$E54:$G54))*100/(SUMIF($L$10:$N$10,"Y",$L$7:$N$7))),""))</f>
        <v/>
      </c>
      <c r="AC54" s="69" t="str">
        <f>IF(ISBLANK($C$54),"",IF($AC$3&gt;0,IF(ISTEXT($H$54),"",(SUMIF($L$11:$N$11,"Y",$E54:$G54))*100/(SUMIF($L$11:$N$11,"Y",$L$7:$N$7))),""))</f>
        <v/>
      </c>
      <c r="AD54" s="69" t="str">
        <f>IF(ISBLANK($C$54),"",IF($AD$3&gt;0,IF(ISTEXT($H$54),"",(SUMIF($L$12:$N$12,"Y",$E54:$G54))*100/(SUMIF($L$12:$N$12,"Y",$L$7:$N$7))),""))</f>
        <v/>
      </c>
      <c r="AE54" s="69" t="str">
        <f>IF(ISBLANK($C$54),"",IF($AE$3&gt;0,IF(ISTEXT($H$54),"",(SUMIF($L$13:$N$13,"Y",$E54:$G54))*100/(SUMIF($L$13:$N$13,"Y",$L$7:$N$7))),""))</f>
        <v/>
      </c>
      <c r="AF54" s="69" t="str">
        <f>IF(ISBLANK($C$54),"",IF($AF$3&gt;0,IF(ISTEXT($H$54),"",(SUMIF($L$14:$N$14,"Y",$E54:$G54))*100/(SUMIF($L$14:$N$14,"Y",$L$7:$N$7))),""))</f>
        <v/>
      </c>
      <c r="AG54" s="69" t="str">
        <f>IF(ISBLANK($C$54),"",IF($AG$3&gt;0,IF(ISTEXT($H$54),"",(SUMIF($L$15:$N$15,"Y",$E54:$G54))*100/(SUMIF($L$15:$N$15,"Y",$L$7:$N$7))),""))</f>
        <v/>
      </c>
      <c r="AH54" s="69" t="str">
        <f>IF(ISBLANK($C$54),"",IF($AH$3&gt;0,IF(ISTEXT($H$54),"",(SUMIF($L$16:$N$16,"Y",$E54:$G54))*100/(SUMIF($L$16:$N$16,"Y",$L$7:$N$7))),""))</f>
        <v/>
      </c>
      <c r="AI54" s="69" t="str">
        <f>IF(ISBLANK($C$54),"",IF($AI$3&gt;0,IF(ISTEXT($H$54),"",(SUMIF($L$17:$N$17,"Y",$E54:$G54))*100/(SUMIF($L$17:$N$17,"Y",$L$7:$N$7))),""))</f>
        <v/>
      </c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</row>
    <row r="55" spans="1:46">
      <c r="A55" s="127"/>
      <c r="B55" s="70"/>
      <c r="C55" s="46"/>
      <c r="D55" s="46"/>
      <c r="E55" s="46"/>
      <c r="F55" s="47"/>
      <c r="G55" s="47"/>
      <c r="H55" s="67" t="str">
        <f>IF(ISBLANK($C$55),"",IF(COUNT($E$55:$G$55)&gt;0,SUM($E$55:$G$55),"AB"))</f>
        <v/>
      </c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1"/>
      <c r="Y55" s="61"/>
      <c r="Z55" s="69" t="str">
        <f>IF(ISBLANK($C$55),"",IF($Z$3&gt;0,IF(ISTEXT($H$55),"",(SUMIF($L$8:$N$8,"Y",$E55:$G55))*100/(SUMIF($L$8:$N$8,"Y",$L$7:$N$7))),""))</f>
        <v/>
      </c>
      <c r="AA55" s="69" t="str">
        <f>IF(ISBLANK($C$55),"",IF($AA$3&gt;0,IF(ISTEXT($H$55),"",(SUMIF($L$9:$N$9,"Y",$E55:$G55))*100/(SUMIF($L$9:$N$9,"Y",$L$7:$N$7))),""))</f>
        <v/>
      </c>
      <c r="AB55" s="69" t="str">
        <f>IF(ISBLANK($C$55),"",IF($AB$3&gt;0,IF(ISTEXT($H$55),"",(SUMIF($L$10:$N$10,"Y",$E55:$G55))*100/(SUMIF($L$10:$N$10,"Y",$L$7:$N$7))),""))</f>
        <v/>
      </c>
      <c r="AC55" s="69" t="str">
        <f>IF(ISBLANK($C$55),"",IF($AC$3&gt;0,IF(ISTEXT($H$55),"",(SUMIF($L$11:$N$11,"Y",$E55:$G55))*100/(SUMIF($L$11:$N$11,"Y",$L$7:$N$7))),""))</f>
        <v/>
      </c>
      <c r="AD55" s="69" t="str">
        <f>IF(ISBLANK($C$55),"",IF($AD$3&gt;0,IF(ISTEXT($H$55),"",(SUMIF($L$12:$N$12,"Y",$E55:$G55))*100/(SUMIF($L$12:$N$12,"Y",$L$7:$N$7))),""))</f>
        <v/>
      </c>
      <c r="AE55" s="69" t="str">
        <f>IF(ISBLANK($C$55),"",IF($AE$3&gt;0,IF(ISTEXT($H$55),"",(SUMIF($L$13:$N$13,"Y",$E55:$G55))*100/(SUMIF($L$13:$N$13,"Y",$L$7:$N$7))),""))</f>
        <v/>
      </c>
      <c r="AF55" s="69" t="str">
        <f>IF(ISBLANK($C$55),"",IF($AF$3&gt;0,IF(ISTEXT($H$55),"",(SUMIF($L$14:$N$14,"Y",$E55:$G55))*100/(SUMIF($L$14:$N$14,"Y",$L$7:$N$7))),""))</f>
        <v/>
      </c>
      <c r="AG55" s="69" t="str">
        <f>IF(ISBLANK($C$55),"",IF($AG$3&gt;0,IF(ISTEXT($H$55),"",(SUMIF($L$15:$N$15,"Y",$E55:$G55))*100/(SUMIF($L$15:$N$15,"Y",$L$7:$N$7))),""))</f>
        <v/>
      </c>
      <c r="AH55" s="69" t="str">
        <f>IF(ISBLANK($C$55),"",IF($AH$3&gt;0,IF(ISTEXT($H$55),"",(SUMIF($L$16:$N$16,"Y",$E55:$G55))*100/(SUMIF($L$16:$N$16,"Y",$L$7:$N$7))),""))</f>
        <v/>
      </c>
      <c r="AI55" s="69" t="str">
        <f>IF(ISBLANK($C$55),"",IF($AI$3&gt;0,IF(ISTEXT($H$55),"",(SUMIF($L$17:$N$17,"Y",$E55:$G55))*100/(SUMIF($L$17:$N$17,"Y",$L$7:$N$7))),""))</f>
        <v/>
      </c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</row>
    <row r="56" spans="1:46">
      <c r="A56" s="127"/>
      <c r="B56" s="66"/>
      <c r="C56" s="46"/>
      <c r="D56" s="46"/>
      <c r="E56" s="46"/>
      <c r="F56" s="47"/>
      <c r="G56" s="47"/>
      <c r="H56" s="67" t="str">
        <f>IF(ISBLANK($C$56),"",IF(COUNT($E$56:$G$56)&gt;0,SUM($E$56:$G$56),"AB"))</f>
        <v/>
      </c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1"/>
      <c r="Y56" s="61"/>
      <c r="Z56" s="69" t="str">
        <f>IF(ISBLANK($C$56),"",IF($Z$3&gt;0,IF(ISTEXT($H$56),"",(SUMIF($L$8:$N$8,"Y",$E56:$G56))*100/(SUMIF($L$8:$N$8,"Y",$L$7:$N$7))),""))</f>
        <v/>
      </c>
      <c r="AA56" s="69" t="str">
        <f>IF(ISBLANK($C$56),"",IF($AA$3&gt;0,IF(ISTEXT($H$56),"",(SUMIF($L$9:$N$9,"Y",$E56:$G56))*100/(SUMIF($L$9:$N$9,"Y",$L$7:$N$7))),""))</f>
        <v/>
      </c>
      <c r="AB56" s="69" t="str">
        <f>IF(ISBLANK($C$56),"",IF($AB$3&gt;0,IF(ISTEXT($H$56),"",(SUMIF($L$10:$N$10,"Y",$E56:$G56))*100/(SUMIF($L$10:$N$10,"Y",$L$7:$N$7))),""))</f>
        <v/>
      </c>
      <c r="AC56" s="69" t="str">
        <f>IF(ISBLANK($C$56),"",IF($AC$3&gt;0,IF(ISTEXT($H$56),"",(SUMIF($L$11:$N$11,"Y",$E56:$G56))*100/(SUMIF($L$11:$N$11,"Y",$L$7:$N$7))),""))</f>
        <v/>
      </c>
      <c r="AD56" s="69" t="str">
        <f>IF(ISBLANK($C$56),"",IF($AD$3&gt;0,IF(ISTEXT($H$56),"",(SUMIF($L$12:$N$12,"Y",$E56:$G56))*100/(SUMIF($L$12:$N$12,"Y",$L$7:$N$7))),""))</f>
        <v/>
      </c>
      <c r="AE56" s="69" t="str">
        <f>IF(ISBLANK($C$56),"",IF($AE$3&gt;0,IF(ISTEXT($H$56),"",(SUMIF($L$13:$N$13,"Y",$E56:$G56))*100/(SUMIF($L$13:$N$13,"Y",$L$7:$N$7))),""))</f>
        <v/>
      </c>
      <c r="AF56" s="69" t="str">
        <f>IF(ISBLANK($C$56),"",IF($AF$3&gt;0,IF(ISTEXT($H$56),"",(SUMIF($L$14:$N$14,"Y",$E56:$G56))*100/(SUMIF($L$14:$N$14,"Y",$L$7:$N$7))),""))</f>
        <v/>
      </c>
      <c r="AG56" s="69" t="str">
        <f>IF(ISBLANK($C$56),"",IF($AG$3&gt;0,IF(ISTEXT($H$56),"",(SUMIF($L$15:$N$15,"Y",$E56:$G56))*100/(SUMIF($L$15:$N$15,"Y",$L$7:$N$7))),""))</f>
        <v/>
      </c>
      <c r="AH56" s="69" t="str">
        <f>IF(ISBLANK($C$56),"",IF($AH$3&gt;0,IF(ISTEXT($H$56),"",(SUMIF($L$16:$N$16,"Y",$E56:$G56))*100/(SUMIF($L$16:$N$16,"Y",$L$7:$N$7))),""))</f>
        <v/>
      </c>
      <c r="AI56" s="69" t="str">
        <f>IF(ISBLANK($C$56),"",IF($AI$3&gt;0,IF(ISTEXT($H$56),"",(SUMIF($L$17:$N$17,"Y",$E56:$G56))*100/(SUMIF($L$17:$N$17,"Y",$L$7:$N$7))),""))</f>
        <v/>
      </c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</row>
    <row r="57" spans="1:46">
      <c r="A57" s="127"/>
      <c r="B57" s="70"/>
      <c r="C57" s="46"/>
      <c r="D57" s="46"/>
      <c r="E57" s="46"/>
      <c r="F57" s="47"/>
      <c r="G57" s="47"/>
      <c r="H57" s="67" t="str">
        <f>IF(ISBLANK($C$57),"",IF(COUNT($E$57:$G$57)&gt;0,SUM($E$57:$G$57),"AB"))</f>
        <v/>
      </c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1"/>
      <c r="Y57" s="61"/>
      <c r="Z57" s="69" t="str">
        <f>IF(ISBLANK($C$57),"",IF($Z$3&gt;0,IF(ISTEXT($H$57),"",(SUMIF($L$8:$N$8,"Y",$E57:$G57))*100/(SUMIF($L$8:$N$8,"Y",$L$7:$N$7))),""))</f>
        <v/>
      </c>
      <c r="AA57" s="69" t="str">
        <f>IF(ISBLANK($C$57),"",IF($AA$3&gt;0,IF(ISTEXT($H$57),"",(SUMIF($L$9:$N$9,"Y",$E57:$G57))*100/(SUMIF($L$9:$N$9,"Y",$L$7:$N$7))),""))</f>
        <v/>
      </c>
      <c r="AB57" s="69" t="str">
        <f>IF(ISBLANK($C$57),"",IF($AB$3&gt;0,IF(ISTEXT($H$57),"",(SUMIF($L$10:$N$10,"Y",$E57:$G57))*100/(SUMIF($L$10:$N$10,"Y",$L$7:$N$7))),""))</f>
        <v/>
      </c>
      <c r="AC57" s="69" t="str">
        <f>IF(ISBLANK($C$57),"",IF($AC$3&gt;0,IF(ISTEXT($H$57),"",(SUMIF($L$11:$N$11,"Y",$E57:$G57))*100/(SUMIF($L$11:$N$11,"Y",$L$7:$N$7))),""))</f>
        <v/>
      </c>
      <c r="AD57" s="69" t="str">
        <f>IF(ISBLANK($C$57),"",IF($AD$3&gt;0,IF(ISTEXT($H$57),"",(SUMIF($L$12:$N$12,"Y",$E57:$G57))*100/(SUMIF($L$12:$N$12,"Y",$L$7:$N$7))),""))</f>
        <v/>
      </c>
      <c r="AE57" s="69" t="str">
        <f>IF(ISBLANK($C$57),"",IF($AE$3&gt;0,IF(ISTEXT($H$57),"",(SUMIF($L$13:$N$13,"Y",$E57:$G57))*100/(SUMIF($L$13:$N$13,"Y",$L$7:$N$7))),""))</f>
        <v/>
      </c>
      <c r="AF57" s="69" t="str">
        <f>IF(ISBLANK($C$57),"",IF($AF$3&gt;0,IF(ISTEXT($H$57),"",(SUMIF($L$14:$N$14,"Y",$E57:$G57))*100/(SUMIF($L$14:$N$14,"Y",$L$7:$N$7))),""))</f>
        <v/>
      </c>
      <c r="AG57" s="69" t="str">
        <f>IF(ISBLANK($C$57),"",IF($AG$3&gt;0,IF(ISTEXT($H$57),"",(SUMIF($L$15:$N$15,"Y",$E57:$G57))*100/(SUMIF($L$15:$N$15,"Y",$L$7:$N$7))),""))</f>
        <v/>
      </c>
      <c r="AH57" s="69" t="str">
        <f>IF(ISBLANK($C$57),"",IF($AH$3&gt;0,IF(ISTEXT($H$57),"",(SUMIF($L$16:$N$16,"Y",$E57:$G57))*100/(SUMIF($L$16:$N$16,"Y",$L$7:$N$7))),""))</f>
        <v/>
      </c>
      <c r="AI57" s="69" t="str">
        <f>IF(ISBLANK($C$57),"",IF($AI$3&gt;0,IF(ISTEXT($H$57),"",(SUMIF($L$17:$N$17,"Y",$E57:$G57))*100/(SUMIF($L$17:$N$17,"Y",$L$7:$N$7))),""))</f>
        <v/>
      </c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</row>
    <row r="58" spans="1:46">
      <c r="A58" s="127"/>
      <c r="B58" s="66"/>
      <c r="C58" s="46"/>
      <c r="D58" s="46"/>
      <c r="E58" s="46"/>
      <c r="F58" s="47"/>
      <c r="G58" s="47"/>
      <c r="H58" s="67" t="str">
        <f>IF(ISBLANK($C$58),"",IF(COUNT($E$58:$G$58)&gt;0,SUM($E$58:$G$58),"AB"))</f>
        <v/>
      </c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1"/>
      <c r="Y58" s="61"/>
      <c r="Z58" s="69" t="str">
        <f>IF(ISBLANK($C$58),"",IF($Z$3&gt;0,IF(ISTEXT($H$58),"",(SUMIF($L$8:$N$8,"Y",$E58:$G58))*100/(SUMIF($L$8:$N$8,"Y",$L$7:$N$7))),""))</f>
        <v/>
      </c>
      <c r="AA58" s="69" t="str">
        <f>IF(ISBLANK($C$58),"",IF($AA$3&gt;0,IF(ISTEXT($H$58),"",(SUMIF($L$9:$N$9,"Y",$E58:$G58))*100/(SUMIF($L$9:$N$9,"Y",$L$7:$N$7))),""))</f>
        <v/>
      </c>
      <c r="AB58" s="69" t="str">
        <f>IF(ISBLANK($C$58),"",IF($AB$3&gt;0,IF(ISTEXT($H$58),"",(SUMIF($L$10:$N$10,"Y",$E58:$G58))*100/(SUMIF($L$10:$N$10,"Y",$L$7:$N$7))),""))</f>
        <v/>
      </c>
      <c r="AC58" s="69" t="str">
        <f>IF(ISBLANK($C$58),"",IF($AC$3&gt;0,IF(ISTEXT($H$58),"",(SUMIF($L$11:$N$11,"Y",$E58:$G58))*100/(SUMIF($L$11:$N$11,"Y",$L$7:$N$7))),""))</f>
        <v/>
      </c>
      <c r="AD58" s="69" t="str">
        <f>IF(ISBLANK($C$58),"",IF($AD$3&gt;0,IF(ISTEXT($H$58),"",(SUMIF($L$12:$N$12,"Y",$E58:$G58))*100/(SUMIF($L$12:$N$12,"Y",$L$7:$N$7))),""))</f>
        <v/>
      </c>
      <c r="AE58" s="69" t="str">
        <f>IF(ISBLANK($C$58),"",IF($AE$3&gt;0,IF(ISTEXT($H$58),"",(SUMIF($L$13:$N$13,"Y",$E58:$G58))*100/(SUMIF($L$13:$N$13,"Y",$L$7:$N$7))),""))</f>
        <v/>
      </c>
      <c r="AF58" s="69" t="str">
        <f>IF(ISBLANK($C$58),"",IF($AF$3&gt;0,IF(ISTEXT($H$58),"",(SUMIF($L$14:$N$14,"Y",$E58:$G58))*100/(SUMIF($L$14:$N$14,"Y",$L$7:$N$7))),""))</f>
        <v/>
      </c>
      <c r="AG58" s="69" t="str">
        <f>IF(ISBLANK($C$58),"",IF($AG$3&gt;0,IF(ISTEXT($H$58),"",(SUMIF($L$15:$N$15,"Y",$E58:$G58))*100/(SUMIF($L$15:$N$15,"Y",$L$7:$N$7))),""))</f>
        <v/>
      </c>
      <c r="AH58" s="69" t="str">
        <f>IF(ISBLANK($C$58),"",IF($AH$3&gt;0,IF(ISTEXT($H$58),"",(SUMIF($L$16:$N$16,"Y",$E58:$G58))*100/(SUMIF($L$16:$N$16,"Y",$L$7:$N$7))),""))</f>
        <v/>
      </c>
      <c r="AI58" s="69" t="str">
        <f>IF(ISBLANK($C$58),"",IF($AI$3&gt;0,IF(ISTEXT($H$58),"",(SUMIF($L$17:$N$17,"Y",$E58:$G58))*100/(SUMIF($L$17:$N$17,"Y",$L$7:$N$7))),""))</f>
        <v/>
      </c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</row>
    <row r="59" spans="1:46">
      <c r="A59" s="127"/>
      <c r="B59" s="70"/>
      <c r="C59" s="46"/>
      <c r="D59" s="46"/>
      <c r="E59" s="46"/>
      <c r="F59" s="47"/>
      <c r="G59" s="47"/>
      <c r="H59" s="67" t="str">
        <f>IF(ISBLANK($C$59),"",IF(COUNT($E$59:$G$59)&gt;0,SUM($E$59:$G$59),"AB"))</f>
        <v/>
      </c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1"/>
      <c r="Y59" s="61"/>
      <c r="Z59" s="69" t="str">
        <f>IF(ISBLANK($C$59),"",IF($Z$3&gt;0,IF(ISTEXT($H$59),"",(SUMIF($L$8:$N$8,"Y",$E59:$G59))*100/(SUMIF($L$8:$N$8,"Y",$L$7:$N$7))),""))</f>
        <v/>
      </c>
      <c r="AA59" s="69" t="str">
        <f>IF(ISBLANK($C$59),"",IF($AA$3&gt;0,IF(ISTEXT($H$59),"",(SUMIF($L$9:$N$9,"Y",$E59:$G59))*100/(SUMIF($L$9:$N$9,"Y",$L$7:$N$7))),""))</f>
        <v/>
      </c>
      <c r="AB59" s="69" t="str">
        <f>IF(ISBLANK($C$59),"",IF($AB$3&gt;0,IF(ISTEXT($H$59),"",(SUMIF($L$10:$N$10,"Y",$E59:$G59))*100/(SUMIF($L$10:$N$10,"Y",$L$7:$N$7))),""))</f>
        <v/>
      </c>
      <c r="AC59" s="69" t="str">
        <f>IF(ISBLANK($C$59),"",IF($AC$3&gt;0,IF(ISTEXT($H$59),"",(SUMIF($L$11:$N$11,"Y",$E59:$G59))*100/(SUMIF($L$11:$N$11,"Y",$L$7:$N$7))),""))</f>
        <v/>
      </c>
      <c r="AD59" s="69" t="str">
        <f>IF(ISBLANK($C$59),"",IF($AD$3&gt;0,IF(ISTEXT($H$59),"",(SUMIF($L$12:$N$12,"Y",$E59:$G59))*100/(SUMIF($L$12:$N$12,"Y",$L$7:$N$7))),""))</f>
        <v/>
      </c>
      <c r="AE59" s="69" t="str">
        <f>IF(ISBLANK($C$59),"",IF($AE$3&gt;0,IF(ISTEXT($H$59),"",(SUMIF($L$13:$N$13,"Y",$E59:$G59))*100/(SUMIF($L$13:$N$13,"Y",$L$7:$N$7))),""))</f>
        <v/>
      </c>
      <c r="AF59" s="69" t="str">
        <f>IF(ISBLANK($C$59),"",IF($AF$3&gt;0,IF(ISTEXT($H$59),"",(SUMIF($L$14:$N$14,"Y",$E59:$G59))*100/(SUMIF($L$14:$N$14,"Y",$L$7:$N$7))),""))</f>
        <v/>
      </c>
      <c r="AG59" s="69" t="str">
        <f>IF(ISBLANK($C$59),"",IF($AG$3&gt;0,IF(ISTEXT($H$59),"",(SUMIF($L$15:$N$15,"Y",$E59:$G59))*100/(SUMIF($L$15:$N$15,"Y",$L$7:$N$7))),""))</f>
        <v/>
      </c>
      <c r="AH59" s="69" t="str">
        <f>IF(ISBLANK($C$59),"",IF($AH$3&gt;0,IF(ISTEXT($H$59),"",(SUMIF($L$16:$N$16,"Y",$E59:$G59))*100/(SUMIF($L$16:$N$16,"Y",$L$7:$N$7))),""))</f>
        <v/>
      </c>
      <c r="AI59" s="69" t="str">
        <f>IF(ISBLANK($C$59),"",IF($AI$3&gt;0,IF(ISTEXT($H$59),"",(SUMIF($L$17:$N$17,"Y",$E59:$G59))*100/(SUMIF($L$17:$N$17,"Y",$L$7:$N$7))),""))</f>
        <v/>
      </c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</row>
    <row r="60" spans="1:46">
      <c r="A60" s="127"/>
      <c r="B60" s="66"/>
      <c r="C60" s="46"/>
      <c r="D60" s="46"/>
      <c r="E60" s="46"/>
      <c r="F60" s="47"/>
      <c r="G60" s="47"/>
      <c r="H60" s="67" t="str">
        <f>IF(ISBLANK($C$60),"",IF(COUNT($E$60:$G$60)&gt;0,SUM($E$60:$G$60),"AB"))</f>
        <v/>
      </c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1"/>
      <c r="Y60" s="61"/>
      <c r="Z60" s="69" t="str">
        <f>IF(ISBLANK($C$60),"",IF($Z$3&gt;0,IF(ISTEXT($H$60),"",(SUMIF($L$8:$N$8,"Y",$E60:$G60))*100/(SUMIF($L$8:$N$8,"Y",$L$7:$N$7))),""))</f>
        <v/>
      </c>
      <c r="AA60" s="69" t="str">
        <f>IF(ISBLANK($C$60),"",IF($AA$3&gt;0,IF(ISTEXT($H$60),"",(SUMIF($L$9:$N$9,"Y",$E60:$G60))*100/(SUMIF($L$9:$N$9,"Y",$L$7:$N$7))),""))</f>
        <v/>
      </c>
      <c r="AB60" s="69" t="str">
        <f>IF(ISBLANK($C$60),"",IF($AB$3&gt;0,IF(ISTEXT($H$60),"",(SUMIF($L$10:$N$10,"Y",$E60:$G60))*100/(SUMIF($L$10:$N$10,"Y",$L$7:$N$7))),""))</f>
        <v/>
      </c>
      <c r="AC60" s="69" t="str">
        <f>IF(ISBLANK($C$60),"",IF($AC$3&gt;0,IF(ISTEXT($H$60),"",(SUMIF($L$11:$N$11,"Y",$E60:$G60))*100/(SUMIF($L$11:$N$11,"Y",$L$7:$N$7))),""))</f>
        <v/>
      </c>
      <c r="AD60" s="69" t="str">
        <f>IF(ISBLANK($C$60),"",IF($AD$3&gt;0,IF(ISTEXT($H$60),"",(SUMIF($L$12:$N$12,"Y",$E60:$G60))*100/(SUMIF($L$12:$N$12,"Y",$L$7:$N$7))),""))</f>
        <v/>
      </c>
      <c r="AE60" s="69" t="str">
        <f>IF(ISBLANK($C$60),"",IF($AE$3&gt;0,IF(ISTEXT($H$60),"",(SUMIF($L$13:$N$13,"Y",$E60:$G60))*100/(SUMIF($L$13:$N$13,"Y",$L$7:$N$7))),""))</f>
        <v/>
      </c>
      <c r="AF60" s="69" t="str">
        <f>IF(ISBLANK($C$60),"",IF($AF$3&gt;0,IF(ISTEXT($H$60),"",(SUMIF($L$14:$N$14,"Y",$E60:$G60))*100/(SUMIF($L$14:$N$14,"Y",$L$7:$N$7))),""))</f>
        <v/>
      </c>
      <c r="AG60" s="69" t="str">
        <f>IF(ISBLANK($C$60),"",IF($AG$3&gt;0,IF(ISTEXT($H$60),"",(SUMIF($L$15:$N$15,"Y",$E60:$G60))*100/(SUMIF($L$15:$N$15,"Y",$L$7:$N$7))),""))</f>
        <v/>
      </c>
      <c r="AH60" s="69" t="str">
        <f>IF(ISBLANK($C$60),"",IF($AH$3&gt;0,IF(ISTEXT($H$60),"",(SUMIF($L$16:$N$16,"Y",$E60:$G60))*100/(SUMIF($L$16:$N$16,"Y",$L$7:$N$7))),""))</f>
        <v/>
      </c>
      <c r="AI60" s="69" t="str">
        <f>IF(ISBLANK($C$60),"",IF($AI$3&gt;0,IF(ISTEXT($H$60),"",(SUMIF($L$17:$N$17,"Y",$E60:$G60))*100/(SUMIF($L$17:$N$17,"Y",$L$7:$N$7))),""))</f>
        <v/>
      </c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</row>
    <row r="61" spans="1:46">
      <c r="A61" s="127"/>
      <c r="B61" s="70"/>
      <c r="C61" s="46"/>
      <c r="D61" s="46"/>
      <c r="E61" s="46"/>
      <c r="F61" s="47"/>
      <c r="G61" s="47"/>
      <c r="H61" s="67" t="str">
        <f>IF(ISBLANK($C$61),"",IF(COUNT($E$61:$G$61)&gt;0,SUM($E$61:$G$61),"AB"))</f>
        <v/>
      </c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1"/>
      <c r="Y61" s="61"/>
      <c r="Z61" s="69" t="str">
        <f>IF(ISBLANK($C$61),"",IF($Z$3&gt;0,IF(ISTEXT($H$61),"",(SUMIF($L$8:$N$8,"Y",$E61:$G61))*100/(SUMIF($L$8:$N$8,"Y",$L$7:$N$7))),""))</f>
        <v/>
      </c>
      <c r="AA61" s="69" t="str">
        <f>IF(ISBLANK($C$61),"",IF($AA$3&gt;0,IF(ISTEXT($H$61),"",(SUMIF($L$9:$N$9,"Y",$E61:$G61))*100/(SUMIF($L$9:$N$9,"Y",$L$7:$N$7))),""))</f>
        <v/>
      </c>
      <c r="AB61" s="69" t="str">
        <f>IF(ISBLANK($C$61),"",IF($AB$3&gt;0,IF(ISTEXT($H$61),"",(SUMIF($L$10:$N$10,"Y",$E61:$G61))*100/(SUMIF($L$10:$N$10,"Y",$L$7:$N$7))),""))</f>
        <v/>
      </c>
      <c r="AC61" s="69" t="str">
        <f>IF(ISBLANK($C$61),"",IF($AC$3&gt;0,IF(ISTEXT($H$61),"",(SUMIF($L$11:$N$11,"Y",$E61:$G61))*100/(SUMIF($L$11:$N$11,"Y",$L$7:$N$7))),""))</f>
        <v/>
      </c>
      <c r="AD61" s="69" t="str">
        <f>IF(ISBLANK($C$61),"",IF($AD$3&gt;0,IF(ISTEXT($H$61),"",(SUMIF($L$12:$N$12,"Y",$E61:$G61))*100/(SUMIF($L$12:$N$12,"Y",$L$7:$N$7))),""))</f>
        <v/>
      </c>
      <c r="AE61" s="69" t="str">
        <f>IF(ISBLANK($C$61),"",IF($AE$3&gt;0,IF(ISTEXT($H$61),"",(SUMIF($L$13:$N$13,"Y",$E61:$G61))*100/(SUMIF($L$13:$N$13,"Y",$L$7:$N$7))),""))</f>
        <v/>
      </c>
      <c r="AF61" s="69" t="str">
        <f>IF(ISBLANK($C$61),"",IF($AF$3&gt;0,IF(ISTEXT($H$61),"",(SUMIF($L$14:$N$14,"Y",$E61:$G61))*100/(SUMIF($L$14:$N$14,"Y",$L$7:$N$7))),""))</f>
        <v/>
      </c>
      <c r="AG61" s="69" t="str">
        <f>IF(ISBLANK($C$61),"",IF($AG$3&gt;0,IF(ISTEXT($H$61),"",(SUMIF($L$15:$N$15,"Y",$E61:$G61))*100/(SUMIF($L$15:$N$15,"Y",$L$7:$N$7))),""))</f>
        <v/>
      </c>
      <c r="AH61" s="69" t="str">
        <f>IF(ISBLANK($C$61),"",IF($AH$3&gt;0,IF(ISTEXT($H$61),"",(SUMIF($L$16:$N$16,"Y",$E61:$G61))*100/(SUMIF($L$16:$N$16,"Y",$L$7:$N$7))),""))</f>
        <v/>
      </c>
      <c r="AI61" s="69" t="str">
        <f>IF(ISBLANK($C$61),"",IF($AI$3&gt;0,IF(ISTEXT($H$61),"",(SUMIF($L$17:$N$17,"Y",$E61:$G61))*100/(SUMIF($L$17:$N$17,"Y",$L$7:$N$7))),""))</f>
        <v/>
      </c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</row>
    <row r="62" spans="1:46">
      <c r="A62" s="127"/>
      <c r="B62" s="66"/>
      <c r="C62" s="46"/>
      <c r="D62" s="46"/>
      <c r="E62" s="46"/>
      <c r="F62" s="47"/>
      <c r="G62" s="47"/>
      <c r="H62" s="67" t="str">
        <f>IF(ISBLANK($C$62),"",IF(COUNT($E$62:$G$62)&gt;0,SUM($E$62:$G$62),"AB"))</f>
        <v/>
      </c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1"/>
      <c r="Y62" s="61"/>
      <c r="Z62" s="69" t="str">
        <f>IF(ISBLANK($C$62),"",IF($Z$3&gt;0,IF(ISTEXT($H$62),"",(SUMIF($L$8:$N$8,"Y",$E62:$G62))*100/(SUMIF($L$8:$N$8,"Y",$L$7:$N$7))),""))</f>
        <v/>
      </c>
      <c r="AA62" s="69" t="str">
        <f>IF(ISBLANK($C$62),"",IF($AA$3&gt;0,IF(ISTEXT($H$62),"",(SUMIF($L$9:$N$9,"Y",$E62:$G62))*100/(SUMIF($L$9:$N$9,"Y",$L$7:$N$7))),""))</f>
        <v/>
      </c>
      <c r="AB62" s="69" t="str">
        <f>IF(ISBLANK($C$62),"",IF($AB$3&gt;0,IF(ISTEXT($H$62),"",(SUMIF($L$10:$N$10,"Y",$E62:$G62))*100/(SUMIF($L$10:$N$10,"Y",$L$7:$N$7))),""))</f>
        <v/>
      </c>
      <c r="AC62" s="69" t="str">
        <f>IF(ISBLANK($C$62),"",IF($AC$3&gt;0,IF(ISTEXT($H$62),"",(SUMIF($L$11:$N$11,"Y",$E62:$G62))*100/(SUMIF($L$11:$N$11,"Y",$L$7:$N$7))),""))</f>
        <v/>
      </c>
      <c r="AD62" s="69" t="str">
        <f>IF(ISBLANK($C$62),"",IF($AD$3&gt;0,IF(ISTEXT($H$62),"",(SUMIF($L$12:$N$12,"Y",$E62:$G62))*100/(SUMIF($L$12:$N$12,"Y",$L$7:$N$7))),""))</f>
        <v/>
      </c>
      <c r="AE62" s="69" t="str">
        <f>IF(ISBLANK($C$62),"",IF($AE$3&gt;0,IF(ISTEXT($H$62),"",(SUMIF($L$13:$N$13,"Y",$E62:$G62))*100/(SUMIF($L$13:$N$13,"Y",$L$7:$N$7))),""))</f>
        <v/>
      </c>
      <c r="AF62" s="69" t="str">
        <f>IF(ISBLANK($C$62),"",IF($AF$3&gt;0,IF(ISTEXT($H$62),"",(SUMIF($L$14:$N$14,"Y",$E62:$G62))*100/(SUMIF($L$14:$N$14,"Y",$L$7:$N$7))),""))</f>
        <v/>
      </c>
      <c r="AG62" s="69" t="str">
        <f>IF(ISBLANK($C$62),"",IF($AG$3&gt;0,IF(ISTEXT($H$62),"",(SUMIF($L$15:$N$15,"Y",$E62:$G62))*100/(SUMIF($L$15:$N$15,"Y",$L$7:$N$7))),""))</f>
        <v/>
      </c>
      <c r="AH62" s="69" t="str">
        <f>IF(ISBLANK($C$62),"",IF($AH$3&gt;0,IF(ISTEXT($H$62),"",(SUMIF($L$16:$N$16,"Y",$E62:$G62))*100/(SUMIF($L$16:$N$16,"Y",$L$7:$N$7))),""))</f>
        <v/>
      </c>
      <c r="AI62" s="69" t="str">
        <f>IF(ISBLANK($C$62),"",IF($AI$3&gt;0,IF(ISTEXT($H$62),"",(SUMIF($L$17:$N$17,"Y",$E62:$G62))*100/(SUMIF($L$17:$N$17,"Y",$L$7:$N$7))),""))</f>
        <v/>
      </c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</row>
    <row r="63" spans="1:46">
      <c r="A63" s="127"/>
      <c r="B63" s="70"/>
      <c r="C63" s="46"/>
      <c r="D63" s="46"/>
      <c r="E63" s="46"/>
      <c r="F63" s="47"/>
      <c r="G63" s="47"/>
      <c r="H63" s="67" t="str">
        <f>IF(ISBLANK($C$63),"",IF(COUNT($E$63:$G$63)&gt;0,SUM($E$63:$G$63),"AB"))</f>
        <v/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1"/>
      <c r="Y63" s="61"/>
      <c r="Z63" s="69" t="str">
        <f>IF(ISBLANK($C$63),"",IF($Z$3&gt;0,IF(ISTEXT($H$63),"",(SUMIF($L$8:$N$8,"Y",$E63:$G63))*100/(SUMIF($L$8:$N$8,"Y",$L$7:$N$7))),""))</f>
        <v/>
      </c>
      <c r="AA63" s="69" t="str">
        <f>IF(ISBLANK($C$63),"",IF($AA$3&gt;0,IF(ISTEXT($H$63),"",(SUMIF($L$9:$N$9,"Y",$E63:$G63))*100/(SUMIF($L$9:$N$9,"Y",$L$7:$N$7))),""))</f>
        <v/>
      </c>
      <c r="AB63" s="69" t="str">
        <f>IF(ISBLANK($C$63),"",IF($AB$3&gt;0,IF(ISTEXT($H$63),"",(SUMIF($L$10:$N$10,"Y",$E63:$G63))*100/(SUMIF($L$10:$N$10,"Y",$L$7:$N$7))),""))</f>
        <v/>
      </c>
      <c r="AC63" s="69" t="str">
        <f>IF(ISBLANK($C$63),"",IF($AC$3&gt;0,IF(ISTEXT($H$63),"",(SUMIF($L$11:$N$11,"Y",$E63:$G63))*100/(SUMIF($L$11:$N$11,"Y",$L$7:$N$7))),""))</f>
        <v/>
      </c>
      <c r="AD63" s="69" t="str">
        <f>IF(ISBLANK($C$63),"",IF($AD$3&gt;0,IF(ISTEXT($H$63),"",(SUMIF($L$12:$N$12,"Y",$E63:$G63))*100/(SUMIF($L$12:$N$12,"Y",$L$7:$N$7))),""))</f>
        <v/>
      </c>
      <c r="AE63" s="69" t="str">
        <f>IF(ISBLANK($C$63),"",IF($AE$3&gt;0,IF(ISTEXT($H$63),"",(SUMIF($L$13:$N$13,"Y",$E63:$G63))*100/(SUMIF($L$13:$N$13,"Y",$L$7:$N$7))),""))</f>
        <v/>
      </c>
      <c r="AF63" s="69" t="str">
        <f>IF(ISBLANK($C$63),"",IF($AF$3&gt;0,IF(ISTEXT($H$63),"",(SUMIF($L$14:$N$14,"Y",$E63:$G63))*100/(SUMIF($L$14:$N$14,"Y",$L$7:$N$7))),""))</f>
        <v/>
      </c>
      <c r="AG63" s="69" t="str">
        <f>IF(ISBLANK($C$63),"",IF($AG$3&gt;0,IF(ISTEXT($H$63),"",(SUMIF($L$15:$N$15,"Y",$E63:$G63))*100/(SUMIF($L$15:$N$15,"Y",$L$7:$N$7))),""))</f>
        <v/>
      </c>
      <c r="AH63" s="69" t="str">
        <f>IF(ISBLANK($C$63),"",IF($AH$3&gt;0,IF(ISTEXT($H$63),"",(SUMIF($L$16:$N$16,"Y",$E63:$G63))*100/(SUMIF($L$16:$N$16,"Y",$L$7:$N$7))),""))</f>
        <v/>
      </c>
      <c r="AI63" s="69" t="str">
        <f>IF(ISBLANK($C$63),"",IF($AI$3&gt;0,IF(ISTEXT($H$63),"",(SUMIF($L$17:$N$17,"Y",$E63:$G63))*100/(SUMIF($L$17:$N$17,"Y",$L$7:$N$7))),""))</f>
        <v/>
      </c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</row>
    <row r="64" spans="1:46">
      <c r="A64" s="127"/>
      <c r="B64" s="66"/>
      <c r="C64" s="46"/>
      <c r="D64" s="46"/>
      <c r="E64" s="46"/>
      <c r="F64" s="47"/>
      <c r="G64" s="47"/>
      <c r="H64" s="67" t="str">
        <f>IF(ISBLANK($C$64),"",IF(COUNT($E$64:$G$64)&gt;0,SUM($E$64:$G$64),"AB"))</f>
        <v/>
      </c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1"/>
      <c r="Y64" s="61"/>
      <c r="Z64" s="69" t="str">
        <f>IF(ISBLANK($C$64),"",IF($Z$3&gt;0,IF(ISTEXT($H$64),"",(SUMIF($L$8:$N$8,"Y",$E64:$G64))*100/(SUMIF($L$8:$N$8,"Y",$L$7:$N$7))),""))</f>
        <v/>
      </c>
      <c r="AA64" s="69" t="str">
        <f>IF(ISBLANK($C$64),"",IF($AA$3&gt;0,IF(ISTEXT($H$64),"",(SUMIF($L$9:$N$9,"Y",$E64:$G64))*100/(SUMIF($L$9:$N$9,"Y",$L$7:$N$7))),""))</f>
        <v/>
      </c>
      <c r="AB64" s="69" t="str">
        <f>IF(ISBLANK($C$64),"",IF($AB$3&gt;0,IF(ISTEXT($H$64),"",(SUMIF($L$10:$N$10,"Y",$E64:$G64))*100/(SUMIF($L$10:$N$10,"Y",$L$7:$N$7))),""))</f>
        <v/>
      </c>
      <c r="AC64" s="69" t="str">
        <f>IF(ISBLANK($C$64),"",IF($AC$3&gt;0,IF(ISTEXT($H$64),"",(SUMIF($L$11:$N$11,"Y",$E64:$G64))*100/(SUMIF($L$11:$N$11,"Y",$L$7:$N$7))),""))</f>
        <v/>
      </c>
      <c r="AD64" s="69" t="str">
        <f>IF(ISBLANK($C$64),"",IF($AD$3&gt;0,IF(ISTEXT($H$64),"",(SUMIF($L$12:$N$12,"Y",$E64:$G64))*100/(SUMIF($L$12:$N$12,"Y",$L$7:$N$7))),""))</f>
        <v/>
      </c>
      <c r="AE64" s="69" t="str">
        <f>IF(ISBLANK($C$64),"",IF($AE$3&gt;0,IF(ISTEXT($H$64),"",(SUMIF($L$13:$N$13,"Y",$E64:$G64))*100/(SUMIF($L$13:$N$13,"Y",$L$7:$N$7))),""))</f>
        <v/>
      </c>
      <c r="AF64" s="69" t="str">
        <f>IF(ISBLANK($C$64),"",IF($AF$3&gt;0,IF(ISTEXT($H$64),"",(SUMIF($L$14:$N$14,"Y",$E64:$G64))*100/(SUMIF($L$14:$N$14,"Y",$L$7:$N$7))),""))</f>
        <v/>
      </c>
      <c r="AG64" s="69" t="str">
        <f>IF(ISBLANK($C$64),"",IF($AG$3&gt;0,IF(ISTEXT($H$64),"",(SUMIF($L$15:$N$15,"Y",$E64:$G64))*100/(SUMIF($L$15:$N$15,"Y",$L$7:$N$7))),""))</f>
        <v/>
      </c>
      <c r="AH64" s="69" t="str">
        <f>IF(ISBLANK($C$64),"",IF($AH$3&gt;0,IF(ISTEXT($H$64),"",(SUMIF($L$16:$N$16,"Y",$E64:$G64))*100/(SUMIF($L$16:$N$16,"Y",$L$7:$N$7))),""))</f>
        <v/>
      </c>
      <c r="AI64" s="69" t="str">
        <f>IF(ISBLANK($C$64),"",IF($AI$3&gt;0,IF(ISTEXT($H$64),"",(SUMIF($L$17:$N$17,"Y",$E64:$G64))*100/(SUMIF($L$17:$N$17,"Y",$L$7:$N$7))),""))</f>
        <v/>
      </c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</row>
    <row r="65" spans="1:986">
      <c r="A65" s="127"/>
      <c r="B65" s="70"/>
      <c r="C65" s="46"/>
      <c r="D65" s="46"/>
      <c r="E65" s="46"/>
      <c r="F65" s="47"/>
      <c r="G65" s="47"/>
      <c r="H65" s="67" t="str">
        <f>IF(ISBLANK($C$65),"",IF(COUNT($E$65:$G$65)&gt;0,SUM($E$65:$G$65),"AB"))</f>
        <v/>
      </c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1"/>
      <c r="Y65" s="61"/>
      <c r="Z65" s="69" t="str">
        <f>IF(ISBLANK($C$65),"",IF($Z$3&gt;0,IF(ISTEXT($H$65),"",(SUMIF($L$8:$N$8,"Y",$E65:$G65))*100/(SUMIF($L$8:$N$8,"Y",$L$7:$N$7))),""))</f>
        <v/>
      </c>
      <c r="AA65" s="69" t="str">
        <f>IF(ISBLANK($C$65),"",IF($AA$3&gt;0,IF(ISTEXT($H$65),"",(SUMIF($L$9:$N$9,"Y",$E65:$G65))*100/(SUMIF($L$9:$N$9,"Y",$L$7:$N$7))),""))</f>
        <v/>
      </c>
      <c r="AB65" s="69" t="str">
        <f>IF(ISBLANK($C$65),"",IF($AB$3&gt;0,IF(ISTEXT($H$65),"",(SUMIF($L$10:$N$10,"Y",$E65:$G65))*100/(SUMIF($L$10:$N$10,"Y",$L$7:$N$7))),""))</f>
        <v/>
      </c>
      <c r="AC65" s="69" t="str">
        <f>IF(ISBLANK($C$65),"",IF($AC$3&gt;0,IF(ISTEXT($H$65),"",(SUMIF($L$11:$N$11,"Y",$E65:$G65))*100/(SUMIF($L$11:$N$11,"Y",$L$7:$N$7))),""))</f>
        <v/>
      </c>
      <c r="AD65" s="69" t="str">
        <f>IF(ISBLANK($C$65),"",IF($AD$3&gt;0,IF(ISTEXT($H$65),"",(SUMIF($L$12:$N$12,"Y",$E65:$G65))*100/(SUMIF($L$12:$N$12,"Y",$L$7:$N$7))),""))</f>
        <v/>
      </c>
      <c r="AE65" s="69" t="str">
        <f>IF(ISBLANK($C$65),"",IF($AE$3&gt;0,IF(ISTEXT($H$65),"",(SUMIF($L$13:$N$13,"Y",$E65:$G65))*100/(SUMIF($L$13:$N$13,"Y",$L$7:$N$7))),""))</f>
        <v/>
      </c>
      <c r="AF65" s="69" t="str">
        <f>IF(ISBLANK($C$65),"",IF($AF$3&gt;0,IF(ISTEXT($H$65),"",(SUMIF($L$14:$N$14,"Y",$E65:$G65))*100/(SUMIF($L$14:$N$14,"Y",$L$7:$N$7))),""))</f>
        <v/>
      </c>
      <c r="AG65" s="69" t="str">
        <f>IF(ISBLANK($C$65),"",IF($AG$3&gt;0,IF(ISTEXT($H$65),"",(SUMIF($L$15:$N$15,"Y",$E65:$G65))*100/(SUMIF($L$15:$N$15,"Y",$L$7:$N$7))),""))</f>
        <v/>
      </c>
      <c r="AH65" s="69" t="str">
        <f>IF(ISBLANK($C$65),"",IF($AH$3&gt;0,IF(ISTEXT($H$65),"",(SUMIF($L$16:$N$16,"Y",$E65:$G65))*100/(SUMIF($L$16:$N$16,"Y",$L$7:$N$7))),""))</f>
        <v/>
      </c>
      <c r="AI65" s="69" t="str">
        <f>IF(ISBLANK($C$65),"",IF($AI$3&gt;0,IF(ISTEXT($H$65),"",(SUMIF($L$17:$N$17,"Y",$E65:$G65))*100/(SUMIF($L$17:$N$17,"Y",$L$7:$N$7))),""))</f>
        <v/>
      </c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</row>
    <row r="66" spans="1:986">
      <c r="A66" s="127"/>
      <c r="B66" s="66"/>
      <c r="C66" s="48"/>
      <c r="D66" s="48"/>
      <c r="E66" s="48"/>
      <c r="F66" s="47"/>
      <c r="G66" s="49"/>
      <c r="H66" s="67" t="str">
        <f>IF(ISBLANK($C$66),"",IF(COUNT($E$66:$G$66)&gt;0,SUM($E$66:$G$66),"AB"))</f>
        <v/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1"/>
      <c r="Y66" s="61"/>
      <c r="Z66" s="69" t="str">
        <f>IF(ISBLANK($C$66),"",IF($Z$3&gt;0,IF(ISTEXT($H$66),"",(SUMIF($L$8:$N$8,"Y",$E66:$G66))*100/(SUMIF($L$8:$N$8,"Y",$L$7:$N$7))),""))</f>
        <v/>
      </c>
      <c r="AA66" s="69" t="str">
        <f>IF(ISBLANK($C$66),"",IF($AA$3&gt;0,IF(ISTEXT($H$66),"",(SUMIF($L$9:$N$9,"Y",$E66:$G66))*100/(SUMIF($L$9:$N$9,"Y",$L$7:$N$7))),""))</f>
        <v/>
      </c>
      <c r="AB66" s="69" t="str">
        <f>IF(ISBLANK($C$66),"",IF($AB$3&gt;0,IF(ISTEXT($H$66),"",(SUMIF($L$10:$N$10,"Y",$E66:$G66))*100/(SUMIF($L$10:$N$10,"Y",$L$7:$N$7))),""))</f>
        <v/>
      </c>
      <c r="AC66" s="69" t="str">
        <f>IF(ISBLANK($C$66),"",IF($AC$3&gt;0,IF(ISTEXT($H$66),"",(SUMIF($L$11:$N$11,"Y",$E66:$G66))*100/(SUMIF($L$11:$N$11,"Y",$L$7:$N$7))),""))</f>
        <v/>
      </c>
      <c r="AD66" s="69" t="str">
        <f>IF(ISBLANK($C$66),"",IF($AD$3&gt;0,IF(ISTEXT($H$66),"",(SUMIF($L$12:$N$12,"Y",$E66:$G66))*100/(SUMIF($L$12:$N$12,"Y",$L$7:$N$7))),""))</f>
        <v/>
      </c>
      <c r="AE66" s="69" t="str">
        <f>IF(ISBLANK($C$66),"",IF($AE$3&gt;0,IF(ISTEXT($H$66),"",(SUMIF($L$13:$N$13,"Y",$E66:$G66))*100/(SUMIF($L$13:$N$13,"Y",$L$7:$N$7))),""))</f>
        <v/>
      </c>
      <c r="AF66" s="69" t="str">
        <f>IF(ISBLANK($C$66),"",IF($AF$3&gt;0,IF(ISTEXT($H$66),"",(SUMIF($L$14:$N$14,"Y",$E66:$G66))*100/(SUMIF($L$14:$N$14,"Y",$L$7:$N$7))),""))</f>
        <v/>
      </c>
      <c r="AG66" s="69" t="str">
        <f>IF(ISBLANK($C$66),"",IF($AG$3&gt;0,IF(ISTEXT($H$66),"",(SUMIF($L$15:$N$15,"Y",$E66:$G66))*100/(SUMIF($L$15:$N$15,"Y",$L$7:$N$7))),""))</f>
        <v/>
      </c>
      <c r="AH66" s="69" t="str">
        <f>IF(ISBLANK($C$66),"",IF($AH$3&gt;0,IF(ISTEXT($H$66),"",(SUMIF($L$16:$N$16,"Y",$E66:$G66))*100/(SUMIF($L$16:$N$16,"Y",$L$7:$N$7))),""))</f>
        <v/>
      </c>
      <c r="AI66" s="69" t="str">
        <f>IF(ISBLANK($C$66),"",IF($AI$3&gt;0,IF(ISTEXT($H$66),"",(SUMIF($L$17:$N$17,"Y",$E66:$G66))*100/(SUMIF($L$17:$N$17,"Y",$L$7:$N$7))),""))</f>
        <v/>
      </c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</row>
    <row r="67" spans="1:986">
      <c r="A67" s="127"/>
      <c r="B67" s="70"/>
      <c r="C67" s="46"/>
      <c r="D67" s="46"/>
      <c r="E67" s="46"/>
      <c r="F67" s="47"/>
      <c r="G67" s="47"/>
      <c r="H67" s="67" t="str">
        <f>IF(ISBLANK($C$67),"",IF(COUNT($E$67:$G$67)&gt;0,SUM($E$67:$G$67),"AB"))</f>
        <v/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1"/>
      <c r="Y67" s="61"/>
      <c r="Z67" s="69" t="str">
        <f>IF(ISBLANK($C$67),"",IF($Z$3&gt;0,IF(ISTEXT($H$67),"",(SUMIF($L$8:$N$8,"Y",$E67:$G67))*100/(SUMIF($L$8:$N$8,"Y",$L$7:$N$7))),""))</f>
        <v/>
      </c>
      <c r="AA67" s="69" t="str">
        <f>IF(ISBLANK($C$67),"",IF($AA$3&gt;0,IF(ISTEXT($H$67),"",(SUMIF($L$9:$N$9,"Y",$E67:$G67))*100/(SUMIF($L$9:$N$9,"Y",$L$7:$N$7))),""))</f>
        <v/>
      </c>
      <c r="AB67" s="69" t="str">
        <f>IF(ISBLANK($C$67),"",IF($AB$3&gt;0,IF(ISTEXT($H$67),"",(SUMIF($L$10:$N$10,"Y",$E67:$G67))*100/(SUMIF($L$10:$N$10,"Y",$L$7:$N$7))),""))</f>
        <v/>
      </c>
      <c r="AC67" s="69" t="str">
        <f>IF(ISBLANK($C$67),"",IF($AC$3&gt;0,IF(ISTEXT($H$67),"",(SUMIF($L$11:$N$11,"Y",$E67:$G67))*100/(SUMIF($L$11:$N$11,"Y",$L$7:$N$7))),""))</f>
        <v/>
      </c>
      <c r="AD67" s="69" t="str">
        <f>IF(ISBLANK($C$67),"",IF($AD$3&gt;0,IF(ISTEXT($H$67),"",(SUMIF($L$12:$N$12,"Y",$E67:$G67))*100/(SUMIF($L$12:$N$12,"Y",$L$7:$N$7))),""))</f>
        <v/>
      </c>
      <c r="AE67" s="69" t="str">
        <f>IF(ISBLANK($C$67),"",IF($AE$3&gt;0,IF(ISTEXT($H$67),"",(SUMIF($L$13:$N$13,"Y",$E67:$G67))*100/(SUMIF($L$13:$N$13,"Y",$L$7:$N$7))),""))</f>
        <v/>
      </c>
      <c r="AF67" s="69" t="str">
        <f>IF(ISBLANK($C$67),"",IF($AF$3&gt;0,IF(ISTEXT($H$67),"",(SUMIF($L$14:$N$14,"Y",$E67:$G67))*100/(SUMIF($L$14:$N$14,"Y",$L$7:$N$7))),""))</f>
        <v/>
      </c>
      <c r="AG67" s="69" t="str">
        <f>IF(ISBLANK($C$67),"",IF($AG$3&gt;0,IF(ISTEXT($H$67),"",(SUMIF($L$15:$N$15,"Y",$E67:$G67))*100/(SUMIF($L$15:$N$15,"Y",$L$7:$N$7))),""))</f>
        <v/>
      </c>
      <c r="AH67" s="69" t="str">
        <f>IF(ISBLANK($C$67),"",IF($AH$3&gt;0,IF(ISTEXT($H$67),"",(SUMIF($L$16:$N$16,"Y",$E67:$G67))*100/(SUMIF($L$16:$N$16,"Y",$L$7:$N$7))),""))</f>
        <v/>
      </c>
      <c r="AI67" s="69" t="str">
        <f>IF(ISBLANK($C$67),"",IF($AI$3&gt;0,IF(ISTEXT($H$67),"",(SUMIF($L$17:$N$17,"Y",$E67:$G67))*100/(SUMIF($L$17:$N$17,"Y",$L$7:$N$7))),""))</f>
        <v/>
      </c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</row>
    <row r="68" spans="1:986">
      <c r="A68" s="127"/>
      <c r="B68" s="66"/>
      <c r="C68" s="46"/>
      <c r="D68" s="46"/>
      <c r="E68" s="46"/>
      <c r="F68" s="47"/>
      <c r="G68" s="47"/>
      <c r="H68" s="67" t="str">
        <f>IF(ISBLANK($C$68),"",IF(COUNT($E$68:$G$68)&gt;0,SUM($E$68:$G$68),"AB"))</f>
        <v/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1"/>
      <c r="Y68" s="61"/>
      <c r="Z68" s="69" t="str">
        <f>IF(ISBLANK($C$68),"",IF($Z$3&gt;0,IF(ISTEXT($H$68),"",(SUMIF($L$8:$N$8,"Y",$E68:$G68))*100/(SUMIF($L$8:$N$8,"Y",$L$7:$N$7))),""))</f>
        <v/>
      </c>
      <c r="AA68" s="69" t="str">
        <f>IF(ISBLANK($C$68),"",IF($AA$3&gt;0,IF(ISTEXT($H$68),"",(SUMIF($L$9:$N$9,"Y",$E68:$G68))*100/(SUMIF($L$9:$N$9,"Y",$L$7:$N$7))),""))</f>
        <v/>
      </c>
      <c r="AB68" s="69" t="str">
        <f>IF(ISBLANK($C$68),"",IF($AB$3&gt;0,IF(ISTEXT($H$68),"",(SUMIF($L$10:$N$10,"Y",$E68:$G68))*100/(SUMIF($L$10:$N$10,"Y",$L$7:$N$7))),""))</f>
        <v/>
      </c>
      <c r="AC68" s="69" t="str">
        <f>IF(ISBLANK($C$68),"",IF($AC$3&gt;0,IF(ISTEXT($H$68),"",(SUMIF($L$11:$N$11,"Y",$E68:$G68))*100/(SUMIF($L$11:$N$11,"Y",$L$7:$N$7))),""))</f>
        <v/>
      </c>
      <c r="AD68" s="69" t="str">
        <f>IF(ISBLANK($C$68),"",IF($AD$3&gt;0,IF(ISTEXT($H$68),"",(SUMIF($L$12:$N$12,"Y",$E68:$G68))*100/(SUMIF($L$12:$N$12,"Y",$L$7:$N$7))),""))</f>
        <v/>
      </c>
      <c r="AE68" s="69" t="str">
        <f>IF(ISBLANK($C$68),"",IF($AE$3&gt;0,IF(ISTEXT($H$68),"",(SUMIF($L$13:$N$13,"Y",$E68:$G68))*100/(SUMIF($L$13:$N$13,"Y",$L$7:$N$7))),""))</f>
        <v/>
      </c>
      <c r="AF68" s="69" t="str">
        <f>IF(ISBLANK($C$68),"",IF($AF$3&gt;0,IF(ISTEXT($H$68),"",(SUMIF($L$14:$N$14,"Y",$E68:$G68))*100/(SUMIF($L$14:$N$14,"Y",$L$7:$N$7))),""))</f>
        <v/>
      </c>
      <c r="AG68" s="69" t="str">
        <f>IF(ISBLANK($C$68),"",IF($AG$3&gt;0,IF(ISTEXT($H$68),"",(SUMIF($L$15:$N$15,"Y",$E68:$G68))*100/(SUMIF($L$15:$N$15,"Y",$L$7:$N$7))),""))</f>
        <v/>
      </c>
      <c r="AH68" s="69" t="str">
        <f>IF(ISBLANK($C$68),"",IF($AH$3&gt;0,IF(ISTEXT($H$68),"",(SUMIF($L$16:$N$16,"Y",$E68:$G68))*100/(SUMIF($L$16:$N$16,"Y",$L$7:$N$7))),""))</f>
        <v/>
      </c>
      <c r="AI68" s="69" t="str">
        <f>IF(ISBLANK($C$68),"",IF($AI$3&gt;0,IF(ISTEXT($H$68),"",(SUMIF($L$17:$N$17,"Y",$E68:$G68))*100/(SUMIF($L$17:$N$17,"Y",$L$7:$N$7))),""))</f>
        <v/>
      </c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</row>
    <row r="69" spans="1:986" s="56" customFormat="1">
      <c r="A69" s="127"/>
      <c r="B69" s="70"/>
      <c r="C69" s="46"/>
      <c r="D69" s="46"/>
      <c r="E69" s="46"/>
      <c r="F69" s="47"/>
      <c r="G69" s="47"/>
      <c r="H69" s="67" t="str">
        <f>IF(ISBLANK($C$69),"",IF(COUNT($E$69:$G$69)&gt;0,SUM($E$69:$G$69),"AB"))</f>
        <v/>
      </c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1"/>
      <c r="Y69" s="61"/>
      <c r="Z69" s="69" t="str">
        <f>IF(ISBLANK($C$69),"",IF($Z$3&gt;0,IF(ISTEXT($H$69),"",(SUMIF($L$8:$N$8,"Y",$E69:$G69))*100/(SUMIF($L$8:$N$8,"Y",$L$7:$N$7))),""))</f>
        <v/>
      </c>
      <c r="AA69" s="69" t="str">
        <f>IF(ISBLANK($C$69),"",IF($AA$3&gt;0,IF(ISTEXT($H$69),"",(SUMIF($L$9:$N$9,"Y",$E69:$G69))*100/(SUMIF($L$9:$N$9,"Y",$L$7:$N$7))),""))</f>
        <v/>
      </c>
      <c r="AB69" s="69" t="str">
        <f>IF(ISBLANK($C$69),"",IF($AB$3&gt;0,IF(ISTEXT($H$69),"",(SUMIF($L$10:$N$10,"Y",$E69:$G69))*100/(SUMIF($L$10:$N$10,"Y",$L$7:$N$7))),""))</f>
        <v/>
      </c>
      <c r="AC69" s="69" t="str">
        <f>IF(ISBLANK($C$69),"",IF($AC$3&gt;0,IF(ISTEXT($H$69),"",(SUMIF($L$11:$N$11,"Y",$E69:$G69))*100/(SUMIF($L$11:$N$11,"Y",$L$7:$N$7))),""))</f>
        <v/>
      </c>
      <c r="AD69" s="69" t="str">
        <f>IF(ISBLANK($C$69),"",IF($AD$3&gt;0,IF(ISTEXT($H$69),"",(SUMIF($L$12:$N$12,"Y",$E69:$G69))*100/(SUMIF($L$12:$N$12,"Y",$L$7:$N$7))),""))</f>
        <v/>
      </c>
      <c r="AE69" s="69" t="str">
        <f>IF(ISBLANK($C$69),"",IF($AE$3&gt;0,IF(ISTEXT($H$69),"",(SUMIF($L$13:$N$13,"Y",$E69:$G69))*100/(SUMIF($L$13:$N$13,"Y",$L$7:$N$7))),""))</f>
        <v/>
      </c>
      <c r="AF69" s="69" t="str">
        <f>IF(ISBLANK($C$69),"",IF($AF$3&gt;0,IF(ISTEXT($H$69),"",(SUMIF($L$14:$N$14,"Y",$E69:$G69))*100/(SUMIF($L$14:$N$14,"Y",$L$7:$N$7))),""))</f>
        <v/>
      </c>
      <c r="AG69" s="69" t="str">
        <f>IF(ISBLANK($C$69),"",IF($AG$3&gt;0,IF(ISTEXT($H$69),"",(SUMIF($L$15:$N$15,"Y",$E69:$G69))*100/(SUMIF($L$15:$N$15,"Y",$L$7:$N$7))),""))</f>
        <v/>
      </c>
      <c r="AH69" s="69" t="str">
        <f>IF(ISBLANK($C$69),"",IF($AH$3&gt;0,IF(ISTEXT($H$69),"",(SUMIF($L$16:$N$16,"Y",$E69:$G69))*100/(SUMIF($L$16:$N$16,"Y",$L$7:$N$7))),""))</f>
        <v/>
      </c>
      <c r="AI69" s="69" t="str">
        <f>IF(ISBLANK($C$69),"",IF($AI$3&gt;0,IF(ISTEXT($H$69),"",(SUMIF($L$17:$N$17,"Y",$E69:$G69))*100/(SUMIF($L$17:$N$17,"Y",$L$7:$N$7))),""))</f>
        <v/>
      </c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  <c r="IW69" s="58"/>
      <c r="IX69" s="58"/>
      <c r="IY69" s="58"/>
      <c r="IZ69" s="58"/>
      <c r="JA69" s="58"/>
      <c r="JB69" s="58"/>
      <c r="JC69" s="58"/>
      <c r="JD69" s="58"/>
      <c r="JE69" s="58"/>
      <c r="JF69" s="58"/>
      <c r="JG69" s="58"/>
      <c r="JH69" s="58"/>
      <c r="JI69" s="58"/>
      <c r="JJ69" s="58"/>
      <c r="JK69" s="58"/>
      <c r="JL69" s="58"/>
      <c r="JM69" s="58"/>
      <c r="JN69" s="58"/>
      <c r="JO69" s="58"/>
      <c r="JP69" s="58"/>
      <c r="JQ69" s="58"/>
      <c r="JR69" s="58"/>
      <c r="JS69" s="58"/>
      <c r="JT69" s="58"/>
      <c r="JU69" s="58"/>
      <c r="JV69" s="58"/>
      <c r="JW69" s="58"/>
      <c r="JX69" s="58"/>
      <c r="JY69" s="58"/>
      <c r="JZ69" s="58"/>
      <c r="KA69" s="58"/>
      <c r="KB69" s="58"/>
      <c r="KC69" s="58"/>
      <c r="KD69" s="58"/>
      <c r="KE69" s="58"/>
      <c r="KF69" s="58"/>
      <c r="KG69" s="58"/>
      <c r="KH69" s="58"/>
      <c r="KI69" s="58"/>
      <c r="KJ69" s="58"/>
      <c r="KK69" s="58"/>
      <c r="KL69" s="58"/>
      <c r="KM69" s="58"/>
      <c r="KN69" s="58"/>
      <c r="KO69" s="58"/>
      <c r="KP69" s="58"/>
      <c r="KQ69" s="58"/>
      <c r="KR69" s="58"/>
      <c r="KS69" s="58"/>
      <c r="KT69" s="58"/>
      <c r="KU69" s="58"/>
      <c r="KV69" s="58"/>
      <c r="KW69" s="58"/>
      <c r="KX69" s="58"/>
      <c r="KY69" s="58"/>
      <c r="KZ69" s="58"/>
      <c r="LA69" s="58"/>
      <c r="LB69" s="58"/>
      <c r="LC69" s="58"/>
      <c r="LD69" s="58"/>
      <c r="LE69" s="58"/>
      <c r="LF69" s="58"/>
      <c r="LG69" s="58"/>
      <c r="LH69" s="58"/>
      <c r="LI69" s="58"/>
      <c r="LJ69" s="58"/>
      <c r="LK69" s="58"/>
      <c r="LL69" s="58"/>
      <c r="LM69" s="58"/>
      <c r="LN69" s="58"/>
      <c r="LO69" s="58"/>
      <c r="LP69" s="58"/>
      <c r="LQ69" s="58"/>
      <c r="LR69" s="58"/>
      <c r="LS69" s="58"/>
      <c r="LT69" s="58"/>
      <c r="LU69" s="58"/>
      <c r="LV69" s="58"/>
      <c r="LW69" s="58"/>
      <c r="LX69" s="58"/>
      <c r="LY69" s="58"/>
      <c r="LZ69" s="58"/>
      <c r="MA69" s="58"/>
      <c r="MB69" s="58"/>
      <c r="MC69" s="58"/>
      <c r="MD69" s="58"/>
      <c r="ME69" s="58"/>
      <c r="MF69" s="58"/>
      <c r="MG69" s="58"/>
      <c r="MH69" s="58"/>
      <c r="MI69" s="58"/>
      <c r="MJ69" s="58"/>
      <c r="MK69" s="58"/>
      <c r="ML69" s="58"/>
      <c r="MM69" s="58"/>
      <c r="MN69" s="58"/>
      <c r="MO69" s="58"/>
      <c r="MP69" s="58"/>
      <c r="MQ69" s="58"/>
      <c r="MR69" s="58"/>
      <c r="MS69" s="58"/>
      <c r="MT69" s="58"/>
      <c r="MU69" s="58"/>
      <c r="MV69" s="58"/>
      <c r="MW69" s="58"/>
      <c r="MX69" s="58"/>
      <c r="MY69" s="58"/>
      <c r="MZ69" s="58"/>
      <c r="NA69" s="58"/>
      <c r="NB69" s="58"/>
      <c r="NC69" s="58"/>
      <c r="ND69" s="58"/>
      <c r="NE69" s="58"/>
      <c r="NF69" s="58"/>
      <c r="NG69" s="58"/>
      <c r="NH69" s="58"/>
      <c r="NI69" s="58"/>
      <c r="NJ69" s="58"/>
      <c r="NK69" s="58"/>
      <c r="NL69" s="58"/>
      <c r="NM69" s="58"/>
      <c r="NN69" s="58"/>
      <c r="NO69" s="58"/>
      <c r="NP69" s="58"/>
      <c r="NQ69" s="58"/>
      <c r="NR69" s="58"/>
      <c r="NS69" s="58"/>
      <c r="NT69" s="58"/>
      <c r="NU69" s="58"/>
      <c r="NV69" s="58"/>
      <c r="NW69" s="58"/>
      <c r="NX69" s="58"/>
      <c r="NY69" s="58"/>
      <c r="NZ69" s="58"/>
      <c r="OA69" s="58"/>
      <c r="OB69" s="58"/>
      <c r="OC69" s="58"/>
      <c r="OD69" s="58"/>
      <c r="OE69" s="58"/>
      <c r="OF69" s="58"/>
      <c r="OG69" s="58"/>
      <c r="OH69" s="58"/>
      <c r="OI69" s="58"/>
      <c r="OJ69" s="58"/>
      <c r="OK69" s="58"/>
      <c r="OL69" s="58"/>
      <c r="OM69" s="58"/>
      <c r="ON69" s="58"/>
      <c r="OO69" s="58"/>
      <c r="OP69" s="58"/>
      <c r="OQ69" s="58"/>
      <c r="OR69" s="58"/>
      <c r="OS69" s="58"/>
      <c r="OT69" s="58"/>
      <c r="OU69" s="58"/>
      <c r="OV69" s="58"/>
      <c r="OW69" s="58"/>
      <c r="OX69" s="58"/>
      <c r="OY69" s="58"/>
      <c r="OZ69" s="58"/>
      <c r="PA69" s="58"/>
      <c r="PB69" s="58"/>
      <c r="PC69" s="58"/>
      <c r="PD69" s="58"/>
      <c r="PE69" s="58"/>
      <c r="PF69" s="58"/>
      <c r="PG69" s="58"/>
      <c r="PH69" s="58"/>
      <c r="PI69" s="58"/>
      <c r="PJ69" s="58"/>
      <c r="PK69" s="58"/>
      <c r="PL69" s="58"/>
      <c r="PM69" s="58"/>
      <c r="PN69" s="58"/>
      <c r="PO69" s="58"/>
      <c r="PP69" s="58"/>
      <c r="PQ69" s="58"/>
      <c r="PR69" s="58"/>
      <c r="PS69" s="58"/>
      <c r="PT69" s="58"/>
      <c r="PU69" s="58"/>
      <c r="PV69" s="58"/>
      <c r="PW69" s="58"/>
      <c r="PX69" s="58"/>
      <c r="PY69" s="58"/>
      <c r="PZ69" s="58"/>
      <c r="QA69" s="58"/>
      <c r="QB69" s="58"/>
      <c r="QC69" s="58"/>
      <c r="QD69" s="58"/>
      <c r="QE69" s="58"/>
      <c r="QF69" s="58"/>
      <c r="QG69" s="58"/>
      <c r="QH69" s="58"/>
      <c r="QI69" s="58"/>
      <c r="QJ69" s="58"/>
      <c r="QK69" s="58"/>
      <c r="QL69" s="58"/>
      <c r="QM69" s="58"/>
      <c r="QN69" s="58"/>
      <c r="QO69" s="58"/>
      <c r="QP69" s="58"/>
      <c r="QQ69" s="58"/>
      <c r="QR69" s="58"/>
      <c r="QS69" s="58"/>
      <c r="QT69" s="58"/>
      <c r="QU69" s="58"/>
      <c r="QV69" s="58"/>
      <c r="QW69" s="58"/>
      <c r="QX69" s="58"/>
      <c r="QY69" s="58"/>
      <c r="QZ69" s="58"/>
      <c r="RA69" s="58"/>
      <c r="RB69" s="58"/>
      <c r="RC69" s="58"/>
      <c r="RD69" s="58"/>
      <c r="RE69" s="58"/>
      <c r="RF69" s="58"/>
      <c r="RG69" s="58"/>
      <c r="RH69" s="58"/>
      <c r="RI69" s="58"/>
      <c r="RJ69" s="58"/>
      <c r="RK69" s="58"/>
      <c r="RL69" s="58"/>
      <c r="RM69" s="58"/>
      <c r="RN69" s="58"/>
      <c r="RO69" s="58"/>
      <c r="RP69" s="58"/>
      <c r="RQ69" s="58"/>
      <c r="RR69" s="58"/>
      <c r="RS69" s="58"/>
      <c r="RT69" s="58"/>
      <c r="RU69" s="58"/>
      <c r="RV69" s="58"/>
      <c r="RW69" s="58"/>
      <c r="RX69" s="58"/>
      <c r="RY69" s="58"/>
      <c r="RZ69" s="58"/>
      <c r="SA69" s="58"/>
      <c r="SB69" s="58"/>
      <c r="SC69" s="58"/>
      <c r="SD69" s="58"/>
      <c r="SE69" s="58"/>
      <c r="SF69" s="58"/>
      <c r="SG69" s="58"/>
      <c r="SH69" s="58"/>
      <c r="SI69" s="58"/>
      <c r="SJ69" s="58"/>
      <c r="SK69" s="58"/>
      <c r="SL69" s="58"/>
      <c r="SM69" s="58"/>
      <c r="SN69" s="58"/>
      <c r="SO69" s="58"/>
      <c r="SP69" s="58"/>
      <c r="SQ69" s="58"/>
      <c r="SR69" s="58"/>
      <c r="SS69" s="58"/>
      <c r="ST69" s="58"/>
      <c r="SU69" s="58"/>
      <c r="SV69" s="58"/>
      <c r="SW69" s="58"/>
      <c r="SX69" s="58"/>
      <c r="SY69" s="58"/>
      <c r="SZ69" s="58"/>
      <c r="TA69" s="58"/>
      <c r="TB69" s="58"/>
      <c r="TC69" s="58"/>
      <c r="TD69" s="58"/>
      <c r="TE69" s="58"/>
      <c r="TF69" s="58"/>
      <c r="TG69" s="58"/>
      <c r="TH69" s="58"/>
      <c r="TI69" s="58"/>
      <c r="TJ69" s="58"/>
      <c r="TK69" s="58"/>
      <c r="TL69" s="58"/>
      <c r="TM69" s="58"/>
      <c r="TN69" s="58"/>
      <c r="TO69" s="58"/>
      <c r="TP69" s="58"/>
      <c r="TQ69" s="58"/>
      <c r="TR69" s="58"/>
      <c r="TS69" s="58"/>
      <c r="TT69" s="58"/>
      <c r="TU69" s="58"/>
      <c r="TV69" s="58"/>
      <c r="TW69" s="58"/>
      <c r="TX69" s="58"/>
      <c r="TY69" s="58"/>
      <c r="TZ69" s="58"/>
      <c r="UA69" s="58"/>
      <c r="UB69" s="58"/>
      <c r="UC69" s="58"/>
      <c r="UD69" s="58"/>
      <c r="UE69" s="58"/>
      <c r="UF69" s="58"/>
      <c r="UG69" s="58"/>
      <c r="UH69" s="58"/>
      <c r="UI69" s="58"/>
      <c r="UJ69" s="58"/>
      <c r="UK69" s="58"/>
      <c r="UL69" s="58"/>
      <c r="UM69" s="58"/>
      <c r="UN69" s="58"/>
      <c r="UO69" s="58"/>
      <c r="UP69" s="58"/>
      <c r="UQ69" s="58"/>
      <c r="UR69" s="58"/>
      <c r="US69" s="58"/>
      <c r="UT69" s="58"/>
      <c r="UU69" s="58"/>
      <c r="UV69" s="58"/>
      <c r="UW69" s="58"/>
      <c r="UX69" s="58"/>
      <c r="UY69" s="58"/>
      <c r="UZ69" s="58"/>
      <c r="VA69" s="58"/>
      <c r="VB69" s="58"/>
      <c r="VC69" s="58"/>
      <c r="VD69" s="58"/>
      <c r="VE69" s="58"/>
      <c r="VF69" s="58"/>
      <c r="VG69" s="58"/>
      <c r="VH69" s="58"/>
      <c r="VI69" s="58"/>
      <c r="VJ69" s="58"/>
      <c r="VK69" s="58"/>
      <c r="VL69" s="58"/>
      <c r="VM69" s="58"/>
      <c r="VN69" s="58"/>
      <c r="VO69" s="58"/>
      <c r="VP69" s="58"/>
      <c r="VQ69" s="58"/>
      <c r="VR69" s="58"/>
      <c r="VS69" s="58"/>
      <c r="VT69" s="58"/>
      <c r="VU69" s="58"/>
      <c r="VV69" s="58"/>
      <c r="VW69" s="58"/>
      <c r="VX69" s="58"/>
      <c r="VY69" s="58"/>
      <c r="VZ69" s="58"/>
      <c r="WA69" s="58"/>
      <c r="WB69" s="58"/>
      <c r="WC69" s="58"/>
      <c r="WD69" s="58"/>
      <c r="WE69" s="58"/>
      <c r="WF69" s="58"/>
      <c r="WG69" s="58"/>
      <c r="WH69" s="58"/>
      <c r="WI69" s="58"/>
      <c r="WJ69" s="58"/>
      <c r="WK69" s="58"/>
      <c r="WL69" s="58"/>
      <c r="WM69" s="58"/>
      <c r="WN69" s="58"/>
      <c r="WO69" s="58"/>
      <c r="WP69" s="58"/>
      <c r="WQ69" s="58"/>
      <c r="WR69" s="58"/>
      <c r="WS69" s="58"/>
      <c r="WT69" s="58"/>
      <c r="WU69" s="58"/>
      <c r="WV69" s="58"/>
      <c r="WW69" s="58"/>
      <c r="WX69" s="58"/>
      <c r="WY69" s="58"/>
      <c r="WZ69" s="58"/>
      <c r="XA69" s="58"/>
      <c r="XB69" s="58"/>
      <c r="XC69" s="58"/>
      <c r="XD69" s="58"/>
      <c r="XE69" s="58"/>
      <c r="XF69" s="58"/>
      <c r="XG69" s="58"/>
      <c r="XH69" s="58"/>
      <c r="XI69" s="58"/>
      <c r="XJ69" s="58"/>
      <c r="XK69" s="58"/>
      <c r="XL69" s="58"/>
      <c r="XM69" s="58"/>
      <c r="XN69" s="58"/>
      <c r="XO69" s="58"/>
      <c r="XP69" s="58"/>
      <c r="XQ69" s="58"/>
      <c r="XR69" s="58"/>
      <c r="XS69" s="58"/>
      <c r="XT69" s="58"/>
      <c r="XU69" s="58"/>
      <c r="XV69" s="58"/>
      <c r="XW69" s="58"/>
      <c r="XX69" s="58"/>
      <c r="XY69" s="58"/>
      <c r="XZ69" s="58"/>
      <c r="YA69" s="58"/>
      <c r="YB69" s="58"/>
      <c r="YC69" s="58"/>
      <c r="YD69" s="58"/>
      <c r="YE69" s="58"/>
      <c r="YF69" s="58"/>
      <c r="YG69" s="58"/>
      <c r="YH69" s="58"/>
      <c r="YI69" s="58"/>
      <c r="YJ69" s="58"/>
      <c r="YK69" s="58"/>
      <c r="YL69" s="58"/>
      <c r="YM69" s="58"/>
      <c r="YN69" s="58"/>
      <c r="YO69" s="58"/>
      <c r="YP69" s="58"/>
      <c r="YQ69" s="58"/>
      <c r="YR69" s="58"/>
      <c r="YS69" s="58"/>
      <c r="YT69" s="58"/>
      <c r="YU69" s="58"/>
      <c r="YV69" s="58"/>
      <c r="YW69" s="58"/>
      <c r="YX69" s="58"/>
      <c r="YY69" s="58"/>
      <c r="YZ69" s="58"/>
      <c r="ZA69" s="58"/>
      <c r="ZB69" s="58"/>
      <c r="ZC69" s="58"/>
      <c r="ZD69" s="58"/>
      <c r="ZE69" s="58"/>
      <c r="ZF69" s="58"/>
      <c r="ZG69" s="58"/>
      <c r="ZH69" s="58"/>
      <c r="ZI69" s="58"/>
      <c r="ZJ69" s="58"/>
      <c r="ZK69" s="58"/>
      <c r="ZL69" s="58"/>
      <c r="ZM69" s="58"/>
      <c r="ZN69" s="58"/>
      <c r="ZO69" s="58"/>
      <c r="ZP69" s="58"/>
      <c r="ZQ69" s="58"/>
      <c r="ZR69" s="58"/>
      <c r="ZS69" s="58"/>
      <c r="ZT69" s="58"/>
      <c r="ZU69" s="58"/>
      <c r="ZV69" s="58"/>
      <c r="ZW69" s="58"/>
      <c r="ZX69" s="58"/>
      <c r="ZY69" s="58"/>
      <c r="ZZ69" s="58"/>
      <c r="AAA69" s="58"/>
      <c r="AAB69" s="58"/>
      <c r="AAC69" s="58"/>
      <c r="AAD69" s="58"/>
      <c r="AAE69" s="58"/>
      <c r="AAF69" s="58"/>
      <c r="AAG69" s="58"/>
      <c r="AAH69" s="58"/>
      <c r="AAI69" s="58"/>
      <c r="AAJ69" s="58"/>
      <c r="AAK69" s="58"/>
      <c r="AAL69" s="58"/>
      <c r="AAM69" s="58"/>
      <c r="AAN69" s="58"/>
      <c r="AAO69" s="58"/>
      <c r="AAP69" s="58"/>
      <c r="AAQ69" s="58"/>
      <c r="AAR69" s="58"/>
      <c r="AAS69" s="58"/>
      <c r="AAT69" s="58"/>
      <c r="AAU69" s="58"/>
      <c r="AAV69" s="58"/>
      <c r="AAW69" s="58"/>
      <c r="AAX69" s="58"/>
      <c r="AAY69" s="58"/>
      <c r="AAZ69" s="58"/>
      <c r="ABA69" s="58"/>
      <c r="ABB69" s="58"/>
      <c r="ABC69" s="58"/>
      <c r="ABD69" s="58"/>
      <c r="ABE69" s="58"/>
      <c r="ABF69" s="58"/>
      <c r="ABG69" s="58"/>
      <c r="ABH69" s="58"/>
      <c r="ABI69" s="58"/>
      <c r="ABJ69" s="58"/>
      <c r="ABK69" s="58"/>
      <c r="ABL69" s="58"/>
      <c r="ABM69" s="58"/>
      <c r="ABN69" s="58"/>
      <c r="ABO69" s="58"/>
      <c r="ABP69" s="58"/>
      <c r="ABQ69" s="58"/>
      <c r="ABR69" s="58"/>
      <c r="ABS69" s="58"/>
      <c r="ABT69" s="58"/>
      <c r="ABU69" s="58"/>
      <c r="ABV69" s="58"/>
      <c r="ABW69" s="58"/>
      <c r="ABX69" s="58"/>
      <c r="ABY69" s="58"/>
      <c r="ABZ69" s="58"/>
      <c r="ACA69" s="58"/>
      <c r="ACB69" s="58"/>
      <c r="ACC69" s="58"/>
      <c r="ACD69" s="58"/>
      <c r="ACE69" s="58"/>
      <c r="ACF69" s="58"/>
      <c r="ACG69" s="58"/>
      <c r="ACH69" s="58"/>
      <c r="ACI69" s="58"/>
      <c r="ACJ69" s="58"/>
      <c r="ACK69" s="58"/>
      <c r="ACL69" s="58"/>
      <c r="ACM69" s="58"/>
      <c r="ACN69" s="58"/>
      <c r="ACO69" s="58"/>
      <c r="ACP69" s="58"/>
      <c r="ACQ69" s="58"/>
      <c r="ACR69" s="58"/>
      <c r="ACS69" s="58"/>
      <c r="ACT69" s="58"/>
      <c r="ACU69" s="58"/>
      <c r="ACV69" s="58"/>
      <c r="ACW69" s="58"/>
      <c r="ACX69" s="58"/>
      <c r="ACY69" s="58"/>
      <c r="ACZ69" s="58"/>
      <c r="ADA69" s="58"/>
      <c r="ADB69" s="58"/>
      <c r="ADC69" s="58"/>
      <c r="ADD69" s="58"/>
      <c r="ADE69" s="58"/>
      <c r="ADF69" s="58"/>
      <c r="ADG69" s="58"/>
      <c r="ADH69" s="58"/>
      <c r="ADI69" s="58"/>
      <c r="ADJ69" s="58"/>
      <c r="ADK69" s="58"/>
      <c r="ADL69" s="58"/>
      <c r="ADM69" s="58"/>
      <c r="ADN69" s="58"/>
      <c r="ADO69" s="58"/>
      <c r="ADP69" s="58"/>
      <c r="ADQ69" s="58"/>
      <c r="ADR69" s="58"/>
      <c r="ADS69" s="58"/>
      <c r="ADT69" s="58"/>
      <c r="ADU69" s="58"/>
      <c r="ADV69" s="58"/>
      <c r="ADW69" s="58"/>
      <c r="ADX69" s="58"/>
      <c r="ADY69" s="58"/>
      <c r="ADZ69" s="58"/>
      <c r="AEA69" s="58"/>
      <c r="AEB69" s="58"/>
      <c r="AEC69" s="58"/>
      <c r="AED69" s="58"/>
      <c r="AEE69" s="58"/>
      <c r="AEF69" s="58"/>
      <c r="AEG69" s="58"/>
      <c r="AEH69" s="58"/>
      <c r="AEI69" s="58"/>
      <c r="AEJ69" s="58"/>
      <c r="AEK69" s="58"/>
      <c r="AEL69" s="58"/>
      <c r="AEM69" s="58"/>
      <c r="AEN69" s="58"/>
      <c r="AEO69" s="58"/>
      <c r="AEP69" s="58"/>
      <c r="AEQ69" s="58"/>
      <c r="AER69" s="58"/>
      <c r="AES69" s="58"/>
      <c r="AET69" s="58"/>
      <c r="AEU69" s="58"/>
      <c r="AEV69" s="58"/>
      <c r="AEW69" s="58"/>
      <c r="AEX69" s="58"/>
      <c r="AEY69" s="58"/>
      <c r="AEZ69" s="58"/>
      <c r="AFA69" s="58"/>
      <c r="AFB69" s="58"/>
      <c r="AFC69" s="58"/>
      <c r="AFD69" s="58"/>
      <c r="AFE69" s="58"/>
      <c r="AFF69" s="58"/>
      <c r="AFG69" s="58"/>
      <c r="AFH69" s="58"/>
      <c r="AFI69" s="58"/>
      <c r="AFJ69" s="58"/>
      <c r="AFK69" s="58"/>
      <c r="AFL69" s="58"/>
      <c r="AFM69" s="58"/>
      <c r="AFN69" s="58"/>
      <c r="AFO69" s="58"/>
      <c r="AFP69" s="58"/>
      <c r="AFQ69" s="58"/>
      <c r="AFR69" s="58"/>
      <c r="AFS69" s="58"/>
      <c r="AFT69" s="58"/>
      <c r="AFU69" s="58"/>
      <c r="AFV69" s="58"/>
      <c r="AFW69" s="58"/>
      <c r="AFX69" s="58"/>
      <c r="AFY69" s="58"/>
      <c r="AFZ69" s="58"/>
      <c r="AGA69" s="58"/>
      <c r="AGB69" s="58"/>
      <c r="AGC69" s="58"/>
      <c r="AGD69" s="58"/>
      <c r="AGE69" s="58"/>
      <c r="AGF69" s="58"/>
      <c r="AGG69" s="58"/>
      <c r="AGH69" s="58"/>
      <c r="AGI69" s="58"/>
      <c r="AGJ69" s="58"/>
      <c r="AGK69" s="58"/>
      <c r="AGL69" s="58"/>
      <c r="AGM69" s="58"/>
      <c r="AGN69" s="58"/>
      <c r="AGO69" s="58"/>
      <c r="AGP69" s="58"/>
      <c r="AGQ69" s="58"/>
      <c r="AGR69" s="58"/>
      <c r="AGS69" s="58"/>
      <c r="AGT69" s="58"/>
      <c r="AGU69" s="58"/>
      <c r="AGV69" s="58"/>
      <c r="AGW69" s="58"/>
      <c r="AGX69" s="58"/>
      <c r="AGY69" s="58"/>
      <c r="AGZ69" s="58"/>
      <c r="AHA69" s="58"/>
      <c r="AHB69" s="58"/>
      <c r="AHC69" s="58"/>
      <c r="AHD69" s="58"/>
      <c r="AHE69" s="58"/>
      <c r="AHF69" s="58"/>
      <c r="AHG69" s="58"/>
      <c r="AHH69" s="58"/>
      <c r="AHI69" s="58"/>
      <c r="AHJ69" s="58"/>
      <c r="AHK69" s="58"/>
      <c r="AHL69" s="58"/>
      <c r="AHM69" s="58"/>
      <c r="AHN69" s="58"/>
      <c r="AHO69" s="58"/>
      <c r="AHP69" s="58"/>
      <c r="AHQ69" s="58"/>
      <c r="AHR69" s="58"/>
      <c r="AHS69" s="58"/>
      <c r="AHT69" s="58"/>
      <c r="AHU69" s="58"/>
      <c r="AHV69" s="58"/>
      <c r="AHW69" s="58"/>
      <c r="AHX69" s="58"/>
      <c r="AHY69" s="58"/>
      <c r="AHZ69" s="58"/>
      <c r="AIA69" s="58"/>
      <c r="AIB69" s="58"/>
      <c r="AIC69" s="58"/>
      <c r="AID69" s="58"/>
      <c r="AIE69" s="58"/>
      <c r="AIF69" s="58"/>
      <c r="AIG69" s="58"/>
      <c r="AIH69" s="58"/>
      <c r="AII69" s="58"/>
      <c r="AIJ69" s="58"/>
      <c r="AIK69" s="58"/>
      <c r="AIL69" s="58"/>
      <c r="AIM69" s="58"/>
      <c r="AIN69" s="58"/>
      <c r="AIO69" s="58"/>
      <c r="AIP69" s="58"/>
      <c r="AIQ69" s="58"/>
      <c r="AIR69" s="58"/>
      <c r="AIS69" s="58"/>
      <c r="AIT69" s="58"/>
      <c r="AIU69" s="58"/>
      <c r="AIV69" s="58"/>
      <c r="AIW69" s="58"/>
      <c r="AIX69" s="58"/>
      <c r="AIY69" s="58"/>
      <c r="AIZ69" s="58"/>
      <c r="AJA69" s="58"/>
      <c r="AJB69" s="58"/>
      <c r="AJC69" s="58"/>
      <c r="AJD69" s="58"/>
      <c r="AJE69" s="58"/>
      <c r="AJF69" s="58"/>
      <c r="AJG69" s="58"/>
      <c r="AJH69" s="58"/>
      <c r="AJI69" s="58"/>
      <c r="AJJ69" s="58"/>
      <c r="AJK69" s="58"/>
      <c r="AJL69" s="58"/>
      <c r="AJM69" s="58"/>
      <c r="AJN69" s="58"/>
      <c r="AJO69" s="58"/>
      <c r="AJP69" s="58"/>
      <c r="AJQ69" s="58"/>
      <c r="AJR69" s="58"/>
      <c r="AJS69" s="58"/>
      <c r="AJT69" s="58"/>
      <c r="AJU69" s="58"/>
      <c r="AJV69" s="58"/>
      <c r="AJW69" s="58"/>
      <c r="AJX69" s="58"/>
      <c r="AJY69" s="58"/>
      <c r="AJZ69" s="58"/>
      <c r="AKA69" s="58"/>
      <c r="AKB69" s="58"/>
      <c r="AKC69" s="58"/>
      <c r="AKD69" s="58"/>
      <c r="AKE69" s="58"/>
      <c r="AKF69" s="58"/>
      <c r="AKG69" s="58"/>
      <c r="AKH69" s="58"/>
      <c r="AKI69" s="58"/>
      <c r="AKJ69" s="58"/>
      <c r="AKK69" s="58"/>
      <c r="AKL69" s="58"/>
      <c r="AKM69" s="58"/>
      <c r="AKN69" s="58"/>
      <c r="AKO69" s="58"/>
      <c r="AKP69" s="58"/>
      <c r="AKQ69" s="58"/>
      <c r="AKR69" s="58"/>
      <c r="AKS69" s="58"/>
      <c r="AKT69" s="58"/>
      <c r="AKU69" s="58"/>
      <c r="AKV69" s="58"/>
      <c r="AKW69" s="58"/>
      <c r="AKX69" s="58"/>
    </row>
    <row r="70" spans="1:986">
      <c r="A70" s="127"/>
      <c r="B70" s="66"/>
      <c r="C70" s="46"/>
      <c r="D70" s="46"/>
      <c r="E70" s="46"/>
      <c r="F70" s="47"/>
      <c r="G70" s="47"/>
      <c r="H70" s="67" t="str">
        <f>IF(ISBLANK($C$70),"",IF(COUNT($E$70:$G$70)&gt;0,SUM($E$70:$G$70),"AB"))</f>
        <v/>
      </c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1"/>
      <c r="Y70" s="61"/>
      <c r="Z70" s="69" t="str">
        <f>IF(ISBLANK($C$70),"",IF($Z$3&gt;0,IF(ISTEXT($H$70),"",(SUMIF($L$8:$N$8,"Y",$E70:$G70))*100/(SUMIF($L$8:$N$8,"Y",$L$7:$N$7))),""))</f>
        <v/>
      </c>
      <c r="AA70" s="69" t="str">
        <f>IF(ISBLANK($C$70),"",IF($AA$3&gt;0,IF(ISTEXT($H$70),"",(SUMIF($L$9:$N$9,"Y",$E70:$G70))*100/(SUMIF($L$9:$N$9,"Y",$L$7:$N$7))),""))</f>
        <v/>
      </c>
      <c r="AB70" s="69" t="str">
        <f>IF(ISBLANK($C$70),"",IF($AB$3&gt;0,IF(ISTEXT($H$70),"",(SUMIF($L$10:$N$10,"Y",$E70:$G70))*100/(SUMIF($L$10:$N$10,"Y",$L$7:$N$7))),""))</f>
        <v/>
      </c>
      <c r="AC70" s="69" t="str">
        <f>IF(ISBLANK($C$70),"",IF($AC$3&gt;0,IF(ISTEXT($H$70),"",(SUMIF($L$11:$N$11,"Y",$E70:$G70))*100/(SUMIF($L$11:$N$11,"Y",$L$7:$N$7))),""))</f>
        <v/>
      </c>
      <c r="AD70" s="69" t="str">
        <f>IF(ISBLANK($C$70),"",IF($AD$3&gt;0,IF(ISTEXT($H$70),"",(SUMIF($L$12:$N$12,"Y",$E70:$G70))*100/(SUMIF($L$12:$N$12,"Y",$L$7:$N$7))),""))</f>
        <v/>
      </c>
      <c r="AE70" s="69" t="str">
        <f>IF(ISBLANK($C$70),"",IF($AE$3&gt;0,IF(ISTEXT($H$70),"",(SUMIF($L$13:$N$13,"Y",$E70:$G70))*100/(SUMIF($L$13:$N$13,"Y",$L$7:$N$7))),""))</f>
        <v/>
      </c>
      <c r="AF70" s="69" t="str">
        <f>IF(ISBLANK($C$70),"",IF($AF$3&gt;0,IF(ISTEXT($H$70),"",(SUMIF($L$14:$N$14,"Y",$E70:$G70))*100/(SUMIF($L$14:$N$14,"Y",$L$7:$N$7))),""))</f>
        <v/>
      </c>
      <c r="AG70" s="69" t="str">
        <f>IF(ISBLANK($C$70),"",IF($AG$3&gt;0,IF(ISTEXT($H$70),"",(SUMIF($L$15:$N$15,"Y",$E70:$G70))*100/(SUMIF($L$15:$N$15,"Y",$L$7:$N$7))),""))</f>
        <v/>
      </c>
      <c r="AH70" s="69" t="str">
        <f>IF(ISBLANK($C$70),"",IF($AH$3&gt;0,IF(ISTEXT($H$70),"",(SUMIF($L$16:$N$16,"Y",$E70:$G70))*100/(SUMIF($L$16:$N$16,"Y",$L$7:$N$7))),""))</f>
        <v/>
      </c>
      <c r="AI70" s="69" t="str">
        <f>IF(ISBLANK($C$70),"",IF($AI$3&gt;0,IF(ISTEXT($H$70),"",(SUMIF($L$17:$N$17,"Y",$E70:$G70))*100/(SUMIF($L$17:$N$17,"Y",$L$7:$N$7))),""))</f>
        <v/>
      </c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</row>
    <row r="71" spans="1:986">
      <c r="A71" s="127"/>
      <c r="B71" s="70"/>
      <c r="C71" s="46"/>
      <c r="D71" s="46"/>
      <c r="E71" s="46"/>
      <c r="F71" s="47"/>
      <c r="G71" s="47"/>
      <c r="H71" s="67" t="str">
        <f>IF(ISBLANK($C$71),"",IF(COUNT($E$71:$G$71)&gt;0,SUM($E$71:$G$71),"AB"))</f>
        <v/>
      </c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1"/>
      <c r="Y71" s="61"/>
      <c r="Z71" s="69" t="str">
        <f>IF(ISBLANK($C$71),"",IF($Z$3&gt;0,IF(ISTEXT($H$71),"",(SUMIF($L$8:$N$8,"Y",$E71:$G71))*100/(SUMIF($L$8:$N$8,"Y",$L$7:$N$7))),""))</f>
        <v/>
      </c>
      <c r="AA71" s="69" t="str">
        <f>IF(ISBLANK($C$71),"",IF($AA$3&gt;0,IF(ISTEXT($H$71),"",(SUMIF($L$9:$N$9,"Y",$E71:$G71))*100/(SUMIF($L$9:$N$9,"Y",$L$7:$N$7))),""))</f>
        <v/>
      </c>
      <c r="AB71" s="69" t="str">
        <f>IF(ISBLANK($C$71),"",IF($AB$3&gt;0,IF(ISTEXT($H$71),"",(SUMIF($L$10:$N$10,"Y",$E71:$G71))*100/(SUMIF($L$10:$N$10,"Y",$L$7:$N$7))),""))</f>
        <v/>
      </c>
      <c r="AC71" s="69" t="str">
        <f>IF(ISBLANK($C$71),"",IF($AC$3&gt;0,IF(ISTEXT($H$71),"",(SUMIF($L$11:$N$11,"Y",$E71:$G71))*100/(SUMIF($L$11:$N$11,"Y",$L$7:$N$7))),""))</f>
        <v/>
      </c>
      <c r="AD71" s="69" t="str">
        <f>IF(ISBLANK($C$71),"",IF($AD$3&gt;0,IF(ISTEXT($H$71),"",(SUMIF($L$12:$N$12,"Y",$E71:$G71))*100/(SUMIF($L$12:$N$12,"Y",$L$7:$N$7))),""))</f>
        <v/>
      </c>
      <c r="AE71" s="69" t="str">
        <f>IF(ISBLANK($C$71),"",IF($AE$3&gt;0,IF(ISTEXT($H$71),"",(SUMIF($L$13:$N$13,"Y",$E71:$G71))*100/(SUMIF($L$13:$N$13,"Y",$L$7:$N$7))),""))</f>
        <v/>
      </c>
      <c r="AF71" s="69" t="str">
        <f>IF(ISBLANK($C$71),"",IF($AF$3&gt;0,IF(ISTEXT($H$71),"",(SUMIF($L$14:$N$14,"Y",$E71:$G71))*100/(SUMIF($L$14:$N$14,"Y",$L$7:$N$7))),""))</f>
        <v/>
      </c>
      <c r="AG71" s="69" t="str">
        <f>IF(ISBLANK($C$71),"",IF($AG$3&gt;0,IF(ISTEXT($H$71),"",(SUMIF($L$15:$N$15,"Y",$E71:$G71))*100/(SUMIF($L$15:$N$15,"Y",$L$7:$N$7))),""))</f>
        <v/>
      </c>
      <c r="AH71" s="69" t="str">
        <f>IF(ISBLANK($C$71),"",IF($AH$3&gt;0,IF(ISTEXT($H$71),"",(SUMIF($L$16:$N$16,"Y",$E71:$G71))*100/(SUMIF($L$16:$N$16,"Y",$L$7:$N$7))),""))</f>
        <v/>
      </c>
      <c r="AI71" s="69" t="str">
        <f>IF(ISBLANK($C$71),"",IF($AI$3&gt;0,IF(ISTEXT($H$71),"",(SUMIF($L$17:$N$17,"Y",$E71:$G71))*100/(SUMIF($L$17:$N$17,"Y",$L$7:$N$7))),""))</f>
        <v/>
      </c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</row>
    <row r="72" spans="1:986">
      <c r="A72" s="127"/>
      <c r="B72" s="66"/>
      <c r="C72" s="46"/>
      <c r="D72" s="46"/>
      <c r="E72" s="46"/>
      <c r="F72" s="47"/>
      <c r="G72" s="47"/>
      <c r="H72" s="67" t="str">
        <f>IF(ISBLANK($C$72),"",IF(COUNT($E$72:$G$72)&gt;0,SUM($E$72:$G$72),"AB"))</f>
        <v/>
      </c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1"/>
      <c r="Y72" s="61"/>
      <c r="Z72" s="69" t="str">
        <f>IF(ISBLANK($C$72),"",IF($Z$3&gt;0,IF(ISTEXT($H$72),"",(SUMIF($L$8:$N$8,"Y",$E72:$G72))*100/(SUMIF($L$8:$N$8,"Y",$L$7:$N$7))),""))</f>
        <v/>
      </c>
      <c r="AA72" s="69" t="str">
        <f>IF(ISBLANK($C$72),"",IF($AA$3&gt;0,IF(ISTEXT($H$72),"",(SUMIF($L$9:$N$9,"Y",$E72:$G72))*100/(SUMIF($L$9:$N$9,"Y",$L$7:$N$7))),""))</f>
        <v/>
      </c>
      <c r="AB72" s="69" t="str">
        <f>IF(ISBLANK($C$72),"",IF($AB$3&gt;0,IF(ISTEXT($H$72),"",(SUMIF($L$10:$N$10,"Y",$E72:$G72))*100/(SUMIF($L$10:$N$10,"Y",$L$7:$N$7))),""))</f>
        <v/>
      </c>
      <c r="AC72" s="69" t="str">
        <f>IF(ISBLANK($C$72),"",IF($AC$3&gt;0,IF(ISTEXT($H$72),"",(SUMIF($L$11:$N$11,"Y",$E72:$G72))*100/(SUMIF($L$11:$N$11,"Y",$L$7:$N$7))),""))</f>
        <v/>
      </c>
      <c r="AD72" s="69" t="str">
        <f>IF(ISBLANK($C$72),"",IF($AD$3&gt;0,IF(ISTEXT($H$72),"",(SUMIF($L$12:$N$12,"Y",$E72:$G72))*100/(SUMIF($L$12:$N$12,"Y",$L$7:$N$7))),""))</f>
        <v/>
      </c>
      <c r="AE72" s="69" t="str">
        <f>IF(ISBLANK($C$72),"",IF($AE$3&gt;0,IF(ISTEXT($H$72),"",(SUMIF($L$13:$N$13,"Y",$E72:$G72))*100/(SUMIF($L$13:$N$13,"Y",$L$7:$N$7))),""))</f>
        <v/>
      </c>
      <c r="AF72" s="69" t="str">
        <f>IF(ISBLANK($C$72),"",IF($AF$3&gt;0,IF(ISTEXT($H$72),"",(SUMIF($L$14:$N$14,"Y",$E72:$G72))*100/(SUMIF($L$14:$N$14,"Y",$L$7:$N$7))),""))</f>
        <v/>
      </c>
      <c r="AG72" s="69" t="str">
        <f>IF(ISBLANK($C$72),"",IF($AG$3&gt;0,IF(ISTEXT($H$72),"",(SUMIF($L$15:$N$15,"Y",$E72:$G72))*100/(SUMIF($L$15:$N$15,"Y",$L$7:$N$7))),""))</f>
        <v/>
      </c>
      <c r="AH72" s="69" t="str">
        <f>IF(ISBLANK($C$72),"",IF($AH$3&gt;0,IF(ISTEXT($H$72),"",(SUMIF($L$16:$N$16,"Y",$E72:$G72))*100/(SUMIF($L$16:$N$16,"Y",$L$7:$N$7))),""))</f>
        <v/>
      </c>
      <c r="AI72" s="69" t="str">
        <f>IF(ISBLANK($C$72),"",IF($AI$3&gt;0,IF(ISTEXT($H$72),"",(SUMIF($L$17:$N$17,"Y",$E72:$G72))*100/(SUMIF($L$17:$N$17,"Y",$L$7:$N$7))),""))</f>
        <v/>
      </c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</row>
    <row r="73" spans="1:986">
      <c r="A73" s="127"/>
      <c r="B73" s="70"/>
      <c r="C73" s="46"/>
      <c r="D73" s="46"/>
      <c r="E73" s="46"/>
      <c r="F73" s="47"/>
      <c r="G73" s="47"/>
      <c r="H73" s="67" t="str">
        <f>IF(ISBLANK($C$73),"",IF(COUNT($E$73:$G$73)&gt;0,SUM($E$73:$G$73),"AB"))</f>
        <v/>
      </c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1"/>
      <c r="Y73" s="61"/>
      <c r="Z73" s="69" t="str">
        <f>IF(ISBLANK($C$73),"",IF($Z$3&gt;0,IF(ISTEXT($H$73),"",(SUMIF($L$8:$N$8,"Y",$E73:$G73))*100/(SUMIF($L$8:$N$8,"Y",$L$7:$N$7))),""))</f>
        <v/>
      </c>
      <c r="AA73" s="69" t="str">
        <f>IF(ISBLANK($C$73),"",IF($AA$3&gt;0,IF(ISTEXT($H$73),"",(SUMIF($L$9:$N$9,"Y",$E73:$G73))*100/(SUMIF($L$9:$N$9,"Y",$L$7:$N$7))),""))</f>
        <v/>
      </c>
      <c r="AB73" s="69" t="str">
        <f>IF(ISBLANK($C$73),"",IF($AB$3&gt;0,IF(ISTEXT($H$73),"",(SUMIF($L$10:$N$10,"Y",$E73:$G73))*100/(SUMIF($L$10:$N$10,"Y",$L$7:$N$7))),""))</f>
        <v/>
      </c>
      <c r="AC73" s="69" t="str">
        <f>IF(ISBLANK($C$73),"",IF($AC$3&gt;0,IF(ISTEXT($H$73),"",(SUMIF($L$11:$N$11,"Y",$E73:$G73))*100/(SUMIF($L$11:$N$11,"Y",$L$7:$N$7))),""))</f>
        <v/>
      </c>
      <c r="AD73" s="69" t="str">
        <f>IF(ISBLANK($C$73),"",IF($AD$3&gt;0,IF(ISTEXT($H$73),"",(SUMIF($L$12:$N$12,"Y",$E73:$G73))*100/(SUMIF($L$12:$N$12,"Y",$L$7:$N$7))),""))</f>
        <v/>
      </c>
      <c r="AE73" s="69" t="str">
        <f>IF(ISBLANK($C$73),"",IF($AE$3&gt;0,IF(ISTEXT($H$73),"",(SUMIF($L$13:$N$13,"Y",$E73:$G73))*100/(SUMIF($L$13:$N$13,"Y",$L$7:$N$7))),""))</f>
        <v/>
      </c>
      <c r="AF73" s="69" t="str">
        <f>IF(ISBLANK($C$73),"",IF($AF$3&gt;0,IF(ISTEXT($H$73),"",(SUMIF($L$14:$N$14,"Y",$E73:$G73))*100/(SUMIF($L$14:$N$14,"Y",$L$7:$N$7))),""))</f>
        <v/>
      </c>
      <c r="AG73" s="69" t="str">
        <f>IF(ISBLANK($C$73),"",IF($AG$3&gt;0,IF(ISTEXT($H$73),"",(SUMIF($L$15:$N$15,"Y",$E73:$G73))*100/(SUMIF($L$15:$N$15,"Y",$L$7:$N$7))),""))</f>
        <v/>
      </c>
      <c r="AH73" s="69" t="str">
        <f>IF(ISBLANK($C$73),"",IF($AH$3&gt;0,IF(ISTEXT($H$73),"",(SUMIF($L$16:$N$16,"Y",$E73:$G73))*100/(SUMIF($L$16:$N$16,"Y",$L$7:$N$7))),""))</f>
        <v/>
      </c>
      <c r="AI73" s="69" t="str">
        <f>IF(ISBLANK($C$73),"",IF($AI$3&gt;0,IF(ISTEXT($H$73),"",(SUMIF($L$17:$N$17,"Y",$E73:$G73))*100/(SUMIF($L$17:$N$17,"Y",$L$7:$N$7))),""))</f>
        <v/>
      </c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</row>
    <row r="74" spans="1:986">
      <c r="A74" s="127"/>
      <c r="B74" s="66"/>
      <c r="C74" s="46"/>
      <c r="D74" s="46"/>
      <c r="E74" s="46"/>
      <c r="F74" s="47"/>
      <c r="G74" s="47"/>
      <c r="H74" s="67" t="str">
        <f>IF(ISBLANK($C$74),"",IF(COUNT($E$74:$G$74)&gt;0,SUM($E$74:$G$74),"AB"))</f>
        <v/>
      </c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1"/>
      <c r="Y74" s="61"/>
      <c r="Z74" s="69" t="str">
        <f>IF(ISBLANK($C$74),"",IF($Z$3&gt;0,IF(ISTEXT($H$74),"",(SUMIF($L$8:$N$8,"Y",$E74:$G74))*100/(SUMIF($L$8:$N$8,"Y",$L$7:$N$7))),""))</f>
        <v/>
      </c>
      <c r="AA74" s="69" t="str">
        <f>IF(ISBLANK($C$74),"",IF($AA$3&gt;0,IF(ISTEXT($H$74),"",(SUMIF($L$9:$N$9,"Y",$E74:$G74))*100/(SUMIF($L$9:$N$9,"Y",$L$7:$N$7))),""))</f>
        <v/>
      </c>
      <c r="AB74" s="69" t="str">
        <f>IF(ISBLANK($C$74),"",IF($AB$3&gt;0,IF(ISTEXT($H$74),"",(SUMIF($L$10:$N$10,"Y",$E74:$G74))*100/(SUMIF($L$10:$N$10,"Y",$L$7:$N$7))),""))</f>
        <v/>
      </c>
      <c r="AC74" s="69" t="str">
        <f>IF(ISBLANK($C$74),"",IF($AC$3&gt;0,IF(ISTEXT($H$74),"",(SUMIF($L$11:$N$11,"Y",$E74:$G74))*100/(SUMIF($L$11:$N$11,"Y",$L$7:$N$7))),""))</f>
        <v/>
      </c>
      <c r="AD74" s="69" t="str">
        <f>IF(ISBLANK($C$74),"",IF($AD$3&gt;0,IF(ISTEXT($H$74),"",(SUMIF($L$12:$N$12,"Y",$E74:$G74))*100/(SUMIF($L$12:$N$12,"Y",$L$7:$N$7))),""))</f>
        <v/>
      </c>
      <c r="AE74" s="69" t="str">
        <f>IF(ISBLANK($C$74),"",IF($AE$3&gt;0,IF(ISTEXT($H$74),"",(SUMIF($L$13:$N$13,"Y",$E74:$G74))*100/(SUMIF($L$13:$N$13,"Y",$L$7:$N$7))),""))</f>
        <v/>
      </c>
      <c r="AF74" s="69" t="str">
        <f>IF(ISBLANK($C$74),"",IF($AF$3&gt;0,IF(ISTEXT($H$74),"",(SUMIF($L$14:$N$14,"Y",$E74:$G74))*100/(SUMIF($L$14:$N$14,"Y",$L$7:$N$7))),""))</f>
        <v/>
      </c>
      <c r="AG74" s="69" t="str">
        <f>IF(ISBLANK($C$74),"",IF($AG$3&gt;0,IF(ISTEXT($H$74),"",(SUMIF($L$15:$N$15,"Y",$E74:$G74))*100/(SUMIF($L$15:$N$15,"Y",$L$7:$N$7))),""))</f>
        <v/>
      </c>
      <c r="AH74" s="69" t="str">
        <f>IF(ISBLANK($C$74),"",IF($AH$3&gt;0,IF(ISTEXT($H$74),"",(SUMIF($L$16:$N$16,"Y",$E74:$G74))*100/(SUMIF($L$16:$N$16,"Y",$L$7:$N$7))),""))</f>
        <v/>
      </c>
      <c r="AI74" s="69" t="str">
        <f>IF(ISBLANK($C$74),"",IF($AI$3&gt;0,IF(ISTEXT($H$74),"",(SUMIF($L$17:$N$17,"Y",$E74:$G74))*100/(SUMIF($L$17:$N$17,"Y",$L$7:$N$7))),""))</f>
        <v/>
      </c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</row>
    <row r="75" spans="1:986">
      <c r="A75" s="127"/>
      <c r="B75" s="70"/>
      <c r="C75" s="46"/>
      <c r="D75" s="46"/>
      <c r="E75" s="46"/>
      <c r="F75" s="47"/>
      <c r="G75" s="47"/>
      <c r="H75" s="67" t="str">
        <f>IF(ISBLANK($C$75),"",IF(COUNT($E$75:$G$75)&gt;0,SUM($E$75:$G$75),"AB"))</f>
        <v/>
      </c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1"/>
      <c r="Y75" s="61"/>
      <c r="Z75" s="69" t="str">
        <f>IF(ISBLANK($C$75),"",IF($Z$3&gt;0,IF(ISTEXT($H$75),"",(SUMIF($L$8:$N$8,"Y",$E75:$G75))*100/(SUMIF($L$8:$N$8,"Y",$L$7:$N$7))),""))</f>
        <v/>
      </c>
      <c r="AA75" s="69" t="str">
        <f>IF(ISBLANK($C$75),"",IF($AA$3&gt;0,IF(ISTEXT($H$75),"",(SUMIF($L$9:$N$9,"Y",$E75:$G75))*100/(SUMIF($L$9:$N$9,"Y",$L$7:$N$7))),""))</f>
        <v/>
      </c>
      <c r="AB75" s="69" t="str">
        <f>IF(ISBLANK($C$75),"",IF($AB$3&gt;0,IF(ISTEXT($H$75),"",(SUMIF($L$10:$N$10,"Y",$E75:$G75))*100/(SUMIF($L$10:$N$10,"Y",$L$7:$N$7))),""))</f>
        <v/>
      </c>
      <c r="AC75" s="69" t="str">
        <f>IF(ISBLANK($C$75),"",IF($AC$3&gt;0,IF(ISTEXT($H$75),"",(SUMIF($L$11:$N$11,"Y",$E75:$G75))*100/(SUMIF($L$11:$N$11,"Y",$L$7:$N$7))),""))</f>
        <v/>
      </c>
      <c r="AD75" s="69" t="str">
        <f>IF(ISBLANK($C$75),"",IF($AD$3&gt;0,IF(ISTEXT($H$75),"",(SUMIF($L$12:$N$12,"Y",$E75:$G75))*100/(SUMIF($L$12:$N$12,"Y",$L$7:$N$7))),""))</f>
        <v/>
      </c>
      <c r="AE75" s="69" t="str">
        <f>IF(ISBLANK($C$75),"",IF($AE$3&gt;0,IF(ISTEXT($H$75),"",(SUMIF($L$13:$N$13,"Y",$E75:$G75))*100/(SUMIF($L$13:$N$13,"Y",$L$7:$N$7))),""))</f>
        <v/>
      </c>
      <c r="AF75" s="69" t="str">
        <f>IF(ISBLANK($C$75),"",IF($AF$3&gt;0,IF(ISTEXT($H$75),"",(SUMIF($L$14:$N$14,"Y",$E75:$G75))*100/(SUMIF($L$14:$N$14,"Y",$L$7:$N$7))),""))</f>
        <v/>
      </c>
      <c r="AG75" s="69" t="str">
        <f>IF(ISBLANK($C$75),"",IF($AG$3&gt;0,IF(ISTEXT($H$75),"",(SUMIF($L$15:$N$15,"Y",$E75:$G75))*100/(SUMIF($L$15:$N$15,"Y",$L$7:$N$7))),""))</f>
        <v/>
      </c>
      <c r="AH75" s="69" t="str">
        <f>IF(ISBLANK($C$75),"",IF($AH$3&gt;0,IF(ISTEXT($H$75),"",(SUMIF($L$16:$N$16,"Y",$E75:$G75))*100/(SUMIF($L$16:$N$16,"Y",$L$7:$N$7))),""))</f>
        <v/>
      </c>
      <c r="AI75" s="69" t="str">
        <f>IF(ISBLANK($C$75),"",IF($AI$3&gt;0,IF(ISTEXT($H$75),"",(SUMIF($L$17:$N$17,"Y",$E75:$G75))*100/(SUMIF($L$17:$N$17,"Y",$L$7:$N$7))),""))</f>
        <v/>
      </c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</row>
    <row r="76" spans="1:986">
      <c r="A76" s="127"/>
      <c r="B76" s="66"/>
      <c r="C76" s="46"/>
      <c r="D76" s="46"/>
      <c r="E76" s="46"/>
      <c r="F76" s="47"/>
      <c r="G76" s="47"/>
      <c r="H76" s="67" t="str">
        <f>IF(ISBLANK($C$76),"",IF(COUNT($E$76:$G$76)&gt;0,SUM($E$76:$G$76),"AB"))</f>
        <v/>
      </c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1"/>
      <c r="Y76" s="61"/>
      <c r="Z76" s="69" t="str">
        <f>IF(ISBLANK($C$76),"",IF($Z$3&gt;0,IF(ISTEXT($H$76),"",(SUMIF($L$8:$N$8,"Y",$E76:$G76))*100/(SUMIF($L$8:$N$8,"Y",$L$7:$N$7))),""))</f>
        <v/>
      </c>
      <c r="AA76" s="69" t="str">
        <f>IF(ISBLANK($C$76),"",IF($AA$3&gt;0,IF(ISTEXT($H$76),"",(SUMIF($L$9:$N$9,"Y",$E76:$G76))*100/(SUMIF($L$9:$N$9,"Y",$L$7:$N$7))),""))</f>
        <v/>
      </c>
      <c r="AB76" s="69" t="str">
        <f>IF(ISBLANK($C$76),"",IF($AB$3&gt;0,IF(ISTEXT($H$76),"",(SUMIF($L$10:$N$10,"Y",$E76:$G76))*100/(SUMIF($L$10:$N$10,"Y",$L$7:$N$7))),""))</f>
        <v/>
      </c>
      <c r="AC76" s="69" t="str">
        <f>IF(ISBLANK($C$76),"",IF($AC$3&gt;0,IF(ISTEXT($H$76),"",(SUMIF($L$11:$N$11,"Y",$E76:$G76))*100/(SUMIF($L$11:$N$11,"Y",$L$7:$N$7))),""))</f>
        <v/>
      </c>
      <c r="AD76" s="69" t="str">
        <f>IF(ISBLANK($C$76),"",IF($AD$3&gt;0,IF(ISTEXT($H$76),"",(SUMIF($L$12:$N$12,"Y",$E76:$G76))*100/(SUMIF($L$12:$N$12,"Y",$L$7:$N$7))),""))</f>
        <v/>
      </c>
      <c r="AE76" s="69" t="str">
        <f>IF(ISBLANK($C$76),"",IF($AE$3&gt;0,IF(ISTEXT($H$76),"",(SUMIF($L$13:$N$13,"Y",$E76:$G76))*100/(SUMIF($L$13:$N$13,"Y",$L$7:$N$7))),""))</f>
        <v/>
      </c>
      <c r="AF76" s="69" t="str">
        <f>IF(ISBLANK($C$76),"",IF($AF$3&gt;0,IF(ISTEXT($H$76),"",(SUMIF($L$14:$N$14,"Y",$E76:$G76))*100/(SUMIF($L$14:$N$14,"Y",$L$7:$N$7))),""))</f>
        <v/>
      </c>
      <c r="AG76" s="69" t="str">
        <f>IF(ISBLANK($C$76),"",IF($AG$3&gt;0,IF(ISTEXT($H$76),"",(SUMIF($L$15:$N$15,"Y",$E76:$G76))*100/(SUMIF($L$15:$N$15,"Y",$L$7:$N$7))),""))</f>
        <v/>
      </c>
      <c r="AH76" s="69" t="str">
        <f>IF(ISBLANK($C$76),"",IF($AH$3&gt;0,IF(ISTEXT($H$76),"",(SUMIF($L$16:$N$16,"Y",$E76:$G76))*100/(SUMIF($L$16:$N$16,"Y",$L$7:$N$7))),""))</f>
        <v/>
      </c>
      <c r="AI76" s="69" t="str">
        <f>IF(ISBLANK($C$76),"",IF($AI$3&gt;0,IF(ISTEXT($H$76),"",(SUMIF($L$17:$N$17,"Y",$E76:$G76))*100/(SUMIF($L$17:$N$17,"Y",$L$7:$N$7))),""))</f>
        <v/>
      </c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</row>
    <row r="77" spans="1:986">
      <c r="A77" s="127"/>
      <c r="B77" s="70"/>
      <c r="C77" s="46"/>
      <c r="D77" s="46"/>
      <c r="E77" s="46"/>
      <c r="F77" s="47"/>
      <c r="G77" s="47"/>
      <c r="H77" s="67" t="str">
        <f>IF(ISBLANK($C$77),"",IF(COUNT($E$77:$G$77)&gt;0,SUM($E$77:$G$77),"AB"))</f>
        <v/>
      </c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1"/>
      <c r="Y77" s="61"/>
      <c r="Z77" s="69" t="str">
        <f>IF(ISBLANK($C$77),"",IF($Z$3&gt;0,IF(ISTEXT($H$77),"",(SUMIF($L$8:$N$8,"Y",$E77:$G77))*100/(SUMIF($L$8:$N$8,"Y",$L$7:$N$7))),""))</f>
        <v/>
      </c>
      <c r="AA77" s="69" t="str">
        <f>IF(ISBLANK($C$77),"",IF($AA$3&gt;0,IF(ISTEXT($H$77),"",(SUMIF($L$9:$N$9,"Y",$E77:$G77))*100/(SUMIF($L$9:$N$9,"Y",$L$7:$N$7))),""))</f>
        <v/>
      </c>
      <c r="AB77" s="69" t="str">
        <f>IF(ISBLANK($C$77),"",IF($AB$3&gt;0,IF(ISTEXT($H$77),"",(SUMIF($L$10:$N$10,"Y",$E77:$G77))*100/(SUMIF($L$10:$N$10,"Y",$L$7:$N$7))),""))</f>
        <v/>
      </c>
      <c r="AC77" s="69" t="str">
        <f>IF(ISBLANK($C$77),"",IF($AC$3&gt;0,IF(ISTEXT($H$77),"",(SUMIF($L$11:$N$11,"Y",$E77:$G77))*100/(SUMIF($L$11:$N$11,"Y",$L$7:$N$7))),""))</f>
        <v/>
      </c>
      <c r="AD77" s="69" t="str">
        <f>IF(ISBLANK($C$77),"",IF($AD$3&gt;0,IF(ISTEXT($H$77),"",(SUMIF($L$12:$N$12,"Y",$E77:$G77))*100/(SUMIF($L$12:$N$12,"Y",$L$7:$N$7))),""))</f>
        <v/>
      </c>
      <c r="AE77" s="69" t="str">
        <f>IF(ISBLANK($C$77),"",IF($AE$3&gt;0,IF(ISTEXT($H$77),"",(SUMIF($L$13:$N$13,"Y",$E77:$G77))*100/(SUMIF($L$13:$N$13,"Y",$L$7:$N$7))),""))</f>
        <v/>
      </c>
      <c r="AF77" s="69" t="str">
        <f>IF(ISBLANK($C$77),"",IF($AF$3&gt;0,IF(ISTEXT($H$77),"",(SUMIF($L$14:$N$14,"Y",$E77:$G77))*100/(SUMIF($L$14:$N$14,"Y",$L$7:$N$7))),""))</f>
        <v/>
      </c>
      <c r="AG77" s="69" t="str">
        <f>IF(ISBLANK($C$77),"",IF($AG$3&gt;0,IF(ISTEXT($H$77),"",(SUMIF($L$15:$N$15,"Y",$E77:$G77))*100/(SUMIF($L$15:$N$15,"Y",$L$7:$N$7))),""))</f>
        <v/>
      </c>
      <c r="AH77" s="69" t="str">
        <f>IF(ISBLANK($C$77),"",IF($AH$3&gt;0,IF(ISTEXT($H$77),"",(SUMIF($L$16:$N$16,"Y",$E77:$G77))*100/(SUMIF($L$16:$N$16,"Y",$L$7:$N$7))),""))</f>
        <v/>
      </c>
      <c r="AI77" s="69" t="str">
        <f>IF(ISBLANK($C$77),"",IF($AI$3&gt;0,IF(ISTEXT($H$77),"",(SUMIF($L$17:$N$17,"Y",$E77:$G77))*100/(SUMIF($L$17:$N$17,"Y",$L$7:$N$7))),""))</f>
        <v/>
      </c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</row>
    <row r="78" spans="1:986">
      <c r="A78" s="127"/>
      <c r="B78" s="66"/>
      <c r="C78" s="46"/>
      <c r="D78" s="46"/>
      <c r="E78" s="46"/>
      <c r="F78" s="47"/>
      <c r="G78" s="47"/>
      <c r="H78" s="67" t="str">
        <f>IF(ISBLANK($C$78),"",IF(COUNT($E$78:$G$78)&gt;0,SUM($E$78:$G$78),"AB"))</f>
        <v/>
      </c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1"/>
      <c r="Y78" s="61"/>
      <c r="Z78" s="69" t="str">
        <f>IF(ISBLANK($C$78),"",IF($Z$3&gt;0,IF(ISTEXT($H$78),"",(SUMIF($L$8:$N$8,"Y",$E78:$G78))*100/(SUMIF($L$8:$N$8,"Y",$L$7:$N$7))),""))</f>
        <v/>
      </c>
      <c r="AA78" s="69" t="str">
        <f>IF(ISBLANK($C$78),"",IF($AA$3&gt;0,IF(ISTEXT($H$78),"",(SUMIF($L$9:$N$9,"Y",$E78:$G78))*100/(SUMIF($L$9:$N$9,"Y",$L$7:$N$7))),""))</f>
        <v/>
      </c>
      <c r="AB78" s="69" t="str">
        <f>IF(ISBLANK($C$78),"",IF($AB$3&gt;0,IF(ISTEXT($H$78),"",(SUMIF($L$10:$N$10,"Y",$E78:$G78))*100/(SUMIF($L$10:$N$10,"Y",$L$7:$N$7))),""))</f>
        <v/>
      </c>
      <c r="AC78" s="69" t="str">
        <f>IF(ISBLANK($C$78),"",IF($AC$3&gt;0,IF(ISTEXT($H$78),"",(SUMIF($L$11:$N$11,"Y",$E78:$G78))*100/(SUMIF($L$11:$N$11,"Y",$L$7:$N$7))),""))</f>
        <v/>
      </c>
      <c r="AD78" s="69" t="str">
        <f>IF(ISBLANK($C$78),"",IF($AD$3&gt;0,IF(ISTEXT($H$78),"",(SUMIF($L$12:$N$12,"Y",$E78:$G78))*100/(SUMIF($L$12:$N$12,"Y",$L$7:$N$7))),""))</f>
        <v/>
      </c>
      <c r="AE78" s="69" t="str">
        <f>IF(ISBLANK($C$78),"",IF($AE$3&gt;0,IF(ISTEXT($H$78),"",(SUMIF($L$13:$N$13,"Y",$E78:$G78))*100/(SUMIF($L$13:$N$13,"Y",$L$7:$N$7))),""))</f>
        <v/>
      </c>
      <c r="AF78" s="69" t="str">
        <f>IF(ISBLANK($C$78),"",IF($AF$3&gt;0,IF(ISTEXT($H$78),"",(SUMIF($L$14:$N$14,"Y",$E78:$G78))*100/(SUMIF($L$14:$N$14,"Y",$L$7:$N$7))),""))</f>
        <v/>
      </c>
      <c r="AG78" s="69" t="str">
        <f>IF(ISBLANK($C$78),"",IF($AG$3&gt;0,IF(ISTEXT($H$78),"",(SUMIF($L$15:$N$15,"Y",$E78:$G78))*100/(SUMIF($L$15:$N$15,"Y",$L$7:$N$7))),""))</f>
        <v/>
      </c>
      <c r="AH78" s="69" t="str">
        <f>IF(ISBLANK($C$78),"",IF($AH$3&gt;0,IF(ISTEXT($H$78),"",(SUMIF($L$16:$N$16,"Y",$E78:$G78))*100/(SUMIF($L$16:$N$16,"Y",$L$7:$N$7))),""))</f>
        <v/>
      </c>
      <c r="AI78" s="69" t="str">
        <f>IF(ISBLANK($C$78),"",IF($AI$3&gt;0,IF(ISTEXT($H$78),"",(SUMIF($L$17:$N$17,"Y",$E78:$G78))*100/(SUMIF($L$17:$N$17,"Y",$L$7:$N$7))),""))</f>
        <v/>
      </c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</row>
    <row r="79" spans="1:986">
      <c r="A79" s="127"/>
      <c r="B79" s="70"/>
      <c r="C79" s="46"/>
      <c r="D79" s="46"/>
      <c r="E79" s="46"/>
      <c r="F79" s="47"/>
      <c r="G79" s="47"/>
      <c r="H79" s="67" t="str">
        <f>IF(ISBLANK($C$79),"",IF(COUNT($E$79:$G$79)&gt;0,SUM($E$79:$G$79),"AB"))</f>
        <v/>
      </c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1"/>
      <c r="Y79" s="61"/>
      <c r="Z79" s="69" t="str">
        <f>IF(ISBLANK($C$79),"",IF($Z$3&gt;0,IF(ISTEXT($H$79),"",(SUMIF($L$8:$N$8,"Y",$E79:$G79))*100/(SUMIF($L$8:$N$8,"Y",$L$7:$N$7))),""))</f>
        <v/>
      </c>
      <c r="AA79" s="69" t="str">
        <f>IF(ISBLANK($C$79),"",IF($AA$3&gt;0,IF(ISTEXT($H$79),"",(SUMIF($L$9:$N$9,"Y",$E79:$G79))*100/(SUMIF($L$9:$N$9,"Y",$L$7:$N$7))),""))</f>
        <v/>
      </c>
      <c r="AB79" s="69" t="str">
        <f>IF(ISBLANK($C$79),"",IF($AB$3&gt;0,IF(ISTEXT($H$79),"",(SUMIF($L$10:$N$10,"Y",$E79:$G79))*100/(SUMIF($L$10:$N$10,"Y",$L$7:$N$7))),""))</f>
        <v/>
      </c>
      <c r="AC79" s="69" t="str">
        <f>IF(ISBLANK($C$79),"",IF($AC$3&gt;0,IF(ISTEXT($H$79),"",(SUMIF($L$11:$N$11,"Y",$E79:$G79))*100/(SUMIF($L$11:$N$11,"Y",$L$7:$N$7))),""))</f>
        <v/>
      </c>
      <c r="AD79" s="69" t="str">
        <f>IF(ISBLANK($C$79),"",IF($AD$3&gt;0,IF(ISTEXT($H$79),"",(SUMIF($L$12:$N$12,"Y",$E79:$G79))*100/(SUMIF($L$12:$N$12,"Y",$L$7:$N$7))),""))</f>
        <v/>
      </c>
      <c r="AE79" s="69" t="str">
        <f>IF(ISBLANK($C$79),"",IF($AE$3&gt;0,IF(ISTEXT($H$79),"",(SUMIF($L$13:$N$13,"Y",$E79:$G79))*100/(SUMIF($L$13:$N$13,"Y",$L$7:$N$7))),""))</f>
        <v/>
      </c>
      <c r="AF79" s="69" t="str">
        <f>IF(ISBLANK($C$79),"",IF($AF$3&gt;0,IF(ISTEXT($H$79),"",(SUMIF($L$14:$N$14,"Y",$E79:$G79))*100/(SUMIF($L$14:$N$14,"Y",$L$7:$N$7))),""))</f>
        <v/>
      </c>
      <c r="AG79" s="69" t="str">
        <f>IF(ISBLANK($C$79),"",IF($AG$3&gt;0,IF(ISTEXT($H$79),"",(SUMIF($L$15:$N$15,"Y",$E79:$G79))*100/(SUMIF($L$15:$N$15,"Y",$L$7:$N$7))),""))</f>
        <v/>
      </c>
      <c r="AH79" s="69" t="str">
        <f>IF(ISBLANK($C$79),"",IF($AH$3&gt;0,IF(ISTEXT($H$79),"",(SUMIF($L$16:$N$16,"Y",$E79:$G79))*100/(SUMIF($L$16:$N$16,"Y",$L$7:$N$7))),""))</f>
        <v/>
      </c>
      <c r="AI79" s="69" t="str">
        <f>IF(ISBLANK($C$79),"",IF($AI$3&gt;0,IF(ISTEXT($H$79),"",(SUMIF($L$17:$N$17,"Y",$E79:$G79))*100/(SUMIF($L$17:$N$17,"Y",$L$7:$N$7))),""))</f>
        <v/>
      </c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</row>
    <row r="80" spans="1:986">
      <c r="A80" s="127"/>
      <c r="B80" s="66"/>
      <c r="C80" s="46"/>
      <c r="D80" s="46"/>
      <c r="E80" s="46"/>
      <c r="F80" s="47"/>
      <c r="G80" s="47"/>
      <c r="H80" s="67" t="str">
        <f>IF(ISBLANK($C$80),"",IF(COUNT($E$80:$G$80)&gt;0,SUM($E$80:$G$80),"AB"))</f>
        <v/>
      </c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1"/>
      <c r="Y80" s="61"/>
      <c r="Z80" s="69" t="str">
        <f>IF(ISBLANK($C$80),"",IF($Z$3&gt;0,IF(ISTEXT($H$80),"",(SUMIF($L$8:$N$8,"Y",$E80:$G80))*100/(SUMIF($L$8:$N$8,"Y",$L$7:$N$7))),""))</f>
        <v/>
      </c>
      <c r="AA80" s="69" t="str">
        <f>IF(ISBLANK($C$80),"",IF($AA$3&gt;0,IF(ISTEXT($H$80),"",(SUMIF($L$9:$N$9,"Y",$E80:$G80))*100/(SUMIF($L$9:$N$9,"Y",$L$7:$N$7))),""))</f>
        <v/>
      </c>
      <c r="AB80" s="69" t="str">
        <f>IF(ISBLANK($C$80),"",IF($AB$3&gt;0,IF(ISTEXT($H$80),"",(SUMIF($L$10:$N$10,"Y",$E80:$G80))*100/(SUMIF($L$10:$N$10,"Y",$L$7:$N$7))),""))</f>
        <v/>
      </c>
      <c r="AC80" s="69" t="str">
        <f>IF(ISBLANK($C$80),"",IF($AC$3&gt;0,IF(ISTEXT($H$80),"",(SUMIF($L$11:$N$11,"Y",$E80:$G80))*100/(SUMIF($L$11:$N$11,"Y",$L$7:$N$7))),""))</f>
        <v/>
      </c>
      <c r="AD80" s="69" t="str">
        <f>IF(ISBLANK($C$80),"",IF($AD$3&gt;0,IF(ISTEXT($H$80),"",(SUMIF($L$12:$N$12,"Y",$E80:$G80))*100/(SUMIF($L$12:$N$12,"Y",$L$7:$N$7))),""))</f>
        <v/>
      </c>
      <c r="AE80" s="69" t="str">
        <f>IF(ISBLANK($C$80),"",IF($AE$3&gt;0,IF(ISTEXT($H$80),"",(SUMIF($L$13:$N$13,"Y",$E80:$G80))*100/(SUMIF($L$13:$N$13,"Y",$L$7:$N$7))),""))</f>
        <v/>
      </c>
      <c r="AF80" s="69" t="str">
        <f>IF(ISBLANK($C$80),"",IF($AF$3&gt;0,IF(ISTEXT($H$80),"",(SUMIF($L$14:$N$14,"Y",$E80:$G80))*100/(SUMIF($L$14:$N$14,"Y",$L$7:$N$7))),""))</f>
        <v/>
      </c>
      <c r="AG80" s="69" t="str">
        <f>IF(ISBLANK($C$80),"",IF($AG$3&gt;0,IF(ISTEXT($H$80),"",(SUMIF($L$15:$N$15,"Y",$E80:$G80))*100/(SUMIF($L$15:$N$15,"Y",$L$7:$N$7))),""))</f>
        <v/>
      </c>
      <c r="AH80" s="69" t="str">
        <f>IF(ISBLANK($C$80),"",IF($AH$3&gt;0,IF(ISTEXT($H$80),"",(SUMIF($L$16:$N$16,"Y",$E80:$G80))*100/(SUMIF($L$16:$N$16,"Y",$L$7:$N$7))),""))</f>
        <v/>
      </c>
      <c r="AI80" s="69" t="str">
        <f>IF(ISBLANK($C$80),"",IF($AI$3&gt;0,IF(ISTEXT($H$80),"",(SUMIF($L$17:$N$17,"Y",$E80:$G80))*100/(SUMIF($L$17:$N$17,"Y",$L$7:$N$7))),""))</f>
        <v/>
      </c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</row>
    <row r="81" spans="1:46">
      <c r="A81" s="127"/>
      <c r="B81" s="70"/>
      <c r="C81" s="46"/>
      <c r="D81" s="46"/>
      <c r="E81" s="46"/>
      <c r="F81" s="47"/>
      <c r="G81" s="47"/>
      <c r="H81" s="67" t="str">
        <f>IF(ISBLANK($C$81),"",IF(COUNT($E$81:$G$81)&gt;0,SUM($E$81:$G$81),"AB"))</f>
        <v/>
      </c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1"/>
      <c r="Y81" s="61"/>
      <c r="Z81" s="69" t="str">
        <f>IF(ISBLANK($C$81),"",IF($Z$3&gt;0,IF(ISTEXT($H$81),"",(SUMIF($L$8:$N$8,"Y",$E81:$G81))*100/(SUMIF($L$8:$N$8,"Y",$L$7:$N$7))),""))</f>
        <v/>
      </c>
      <c r="AA81" s="69" t="str">
        <f>IF(ISBLANK($C$81),"",IF($AA$3&gt;0,IF(ISTEXT($H$81),"",(SUMIF($L$9:$N$9,"Y",$E81:$G81))*100/(SUMIF($L$9:$N$9,"Y",$L$7:$N$7))),""))</f>
        <v/>
      </c>
      <c r="AB81" s="69" t="str">
        <f>IF(ISBLANK($C$81),"",IF($AB$3&gt;0,IF(ISTEXT($H$81),"",(SUMIF($L$10:$N$10,"Y",$E81:$G81))*100/(SUMIF($L$10:$N$10,"Y",$L$7:$N$7))),""))</f>
        <v/>
      </c>
      <c r="AC81" s="69" t="str">
        <f>IF(ISBLANK($C$81),"",IF($AC$3&gt;0,IF(ISTEXT($H$81),"",(SUMIF($L$11:$N$11,"Y",$E81:$G81))*100/(SUMIF($L$11:$N$11,"Y",$L$7:$N$7))),""))</f>
        <v/>
      </c>
      <c r="AD81" s="69" t="str">
        <f>IF(ISBLANK($C$81),"",IF($AD$3&gt;0,IF(ISTEXT($H$81),"",(SUMIF($L$12:$N$12,"Y",$E81:$G81))*100/(SUMIF($L$12:$N$12,"Y",$L$7:$N$7))),""))</f>
        <v/>
      </c>
      <c r="AE81" s="69" t="str">
        <f>IF(ISBLANK($C$81),"",IF($AE$3&gt;0,IF(ISTEXT($H$81),"",(SUMIF($L$13:$N$13,"Y",$E81:$G81))*100/(SUMIF($L$13:$N$13,"Y",$L$7:$N$7))),""))</f>
        <v/>
      </c>
      <c r="AF81" s="69" t="str">
        <f>IF(ISBLANK($C$81),"",IF($AF$3&gt;0,IF(ISTEXT($H$81),"",(SUMIF($L$14:$N$14,"Y",$E81:$G81))*100/(SUMIF($L$14:$N$14,"Y",$L$7:$N$7))),""))</f>
        <v/>
      </c>
      <c r="AG81" s="69" t="str">
        <f>IF(ISBLANK($C$81),"",IF($AG$3&gt;0,IF(ISTEXT($H$81),"",(SUMIF($L$15:$N$15,"Y",$E81:$G81))*100/(SUMIF($L$15:$N$15,"Y",$L$7:$N$7))),""))</f>
        <v/>
      </c>
      <c r="AH81" s="69" t="str">
        <f>IF(ISBLANK($C$81),"",IF($AH$3&gt;0,IF(ISTEXT($H$81),"",(SUMIF($L$16:$N$16,"Y",$E81:$G81))*100/(SUMIF($L$16:$N$16,"Y",$L$7:$N$7))),""))</f>
        <v/>
      </c>
      <c r="AI81" s="69" t="str">
        <f>IF(ISBLANK($C$81),"",IF($AI$3&gt;0,IF(ISTEXT($H$81),"",(SUMIF($L$17:$N$17,"Y",$E81:$G81))*100/(SUMIF($L$17:$N$17,"Y",$L$7:$N$7))),""))</f>
        <v/>
      </c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</row>
    <row r="82" spans="1:46">
      <c r="A82" s="127"/>
      <c r="B82" s="66"/>
      <c r="C82" s="46"/>
      <c r="D82" s="46"/>
      <c r="E82" s="46"/>
      <c r="F82" s="47"/>
      <c r="G82" s="47"/>
      <c r="H82" s="67" t="str">
        <f>IF(ISBLANK($C$82),"",IF(COUNT($E$82:$G$82)&gt;0,SUM($E$82:$G$82),"AB"))</f>
        <v/>
      </c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1"/>
      <c r="Y82" s="61"/>
      <c r="Z82" s="69" t="str">
        <f>IF(ISBLANK($C$82),"",IF($Z$3&gt;0,IF(ISTEXT($H$82),"",(SUMIF($L$8:$N$8,"Y",$E82:$G82))*100/(SUMIF($L$8:$N$8,"Y",$L$7:$N$7))),""))</f>
        <v/>
      </c>
      <c r="AA82" s="69" t="str">
        <f>IF(ISBLANK($C$82),"",IF($AA$3&gt;0,IF(ISTEXT($H$82),"",(SUMIF($L$9:$N$9,"Y",$E82:$G82))*100/(SUMIF($L$9:$N$9,"Y",$L$7:$N$7))),""))</f>
        <v/>
      </c>
      <c r="AB82" s="69" t="str">
        <f>IF(ISBLANK($C$82),"",IF($AB$3&gt;0,IF(ISTEXT($H$82),"",(SUMIF($L$10:$N$10,"Y",$E82:$G82))*100/(SUMIF($L$10:$N$10,"Y",$L$7:$N$7))),""))</f>
        <v/>
      </c>
      <c r="AC82" s="69" t="str">
        <f>IF(ISBLANK($C$82),"",IF($AC$3&gt;0,IF(ISTEXT($H$82),"",(SUMIF($L$11:$N$11,"Y",$E82:$G82))*100/(SUMIF($L$11:$N$11,"Y",$L$7:$N$7))),""))</f>
        <v/>
      </c>
      <c r="AD82" s="69" t="str">
        <f>IF(ISBLANK($C$82),"",IF($AD$3&gt;0,IF(ISTEXT($H$82),"",(SUMIF($L$12:$N$12,"Y",$E82:$G82))*100/(SUMIF($L$12:$N$12,"Y",$L$7:$N$7))),""))</f>
        <v/>
      </c>
      <c r="AE82" s="69" t="str">
        <f>IF(ISBLANK($C$82),"",IF($AE$3&gt;0,IF(ISTEXT($H$82),"",(SUMIF($L$13:$N$13,"Y",$E82:$G82))*100/(SUMIF($L$13:$N$13,"Y",$L$7:$N$7))),""))</f>
        <v/>
      </c>
      <c r="AF82" s="69" t="str">
        <f>IF(ISBLANK($C$82),"",IF($AF$3&gt;0,IF(ISTEXT($H$82),"",(SUMIF($L$14:$N$14,"Y",$E82:$G82))*100/(SUMIF($L$14:$N$14,"Y",$L$7:$N$7))),""))</f>
        <v/>
      </c>
      <c r="AG82" s="69" t="str">
        <f>IF(ISBLANK($C$82),"",IF($AG$3&gt;0,IF(ISTEXT($H$82),"",(SUMIF($L$15:$N$15,"Y",$E82:$G82))*100/(SUMIF($L$15:$N$15,"Y",$L$7:$N$7))),""))</f>
        <v/>
      </c>
      <c r="AH82" s="69" t="str">
        <f>IF(ISBLANK($C$82),"",IF($AH$3&gt;0,IF(ISTEXT($H$82),"",(SUMIF($L$16:$N$16,"Y",$E82:$G82))*100/(SUMIF($L$16:$N$16,"Y",$L$7:$N$7))),""))</f>
        <v/>
      </c>
      <c r="AI82" s="69" t="str">
        <f>IF(ISBLANK($C$82),"",IF($AI$3&gt;0,IF(ISTEXT($H$82),"",(SUMIF($L$17:$N$17,"Y",$E82:$G82))*100/(SUMIF($L$17:$N$17,"Y",$L$7:$N$7))),""))</f>
        <v/>
      </c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</row>
    <row r="83" spans="1:46">
      <c r="A83" s="127"/>
      <c r="B83" s="70"/>
      <c r="C83" s="46"/>
      <c r="D83" s="46"/>
      <c r="E83" s="46"/>
      <c r="F83" s="47"/>
      <c r="G83" s="47"/>
      <c r="H83" s="67" t="str">
        <f>IF(ISBLANK($C$83),"",IF(COUNT($E$83:$G$83)&gt;0,SUM($E$83:$G$83),"AB"))</f>
        <v/>
      </c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1"/>
      <c r="Y83" s="61"/>
      <c r="Z83" s="69" t="str">
        <f>IF(ISBLANK($C$83),"",IF($Z$3&gt;0,IF(ISTEXT($H$83),"",(SUMIF($L$8:$N$8,"Y",$E83:$G83))*100/(SUMIF($L$8:$N$8,"Y",$L$7:$N$7))),""))</f>
        <v/>
      </c>
      <c r="AA83" s="69" t="str">
        <f>IF(ISBLANK($C$83),"",IF($AA$3&gt;0,IF(ISTEXT($H$83),"",(SUMIF($L$9:$N$9,"Y",$E83:$G83))*100/(SUMIF($L$9:$N$9,"Y",$L$7:$N$7))),""))</f>
        <v/>
      </c>
      <c r="AB83" s="69" t="str">
        <f>IF(ISBLANK($C$83),"",IF($AB$3&gt;0,IF(ISTEXT($H$83),"",(SUMIF($L$10:$N$10,"Y",$E83:$G83))*100/(SUMIF($L$10:$N$10,"Y",$L$7:$N$7))),""))</f>
        <v/>
      </c>
      <c r="AC83" s="69" t="str">
        <f>IF(ISBLANK($C$83),"",IF($AC$3&gt;0,IF(ISTEXT($H$83),"",(SUMIF($L$11:$N$11,"Y",$E83:$G83))*100/(SUMIF($L$11:$N$11,"Y",$L$7:$N$7))),""))</f>
        <v/>
      </c>
      <c r="AD83" s="69" t="str">
        <f>IF(ISBLANK($C$83),"",IF($AD$3&gt;0,IF(ISTEXT($H$83),"",(SUMIF($L$12:$N$12,"Y",$E83:$G83))*100/(SUMIF($L$12:$N$12,"Y",$L$7:$N$7))),""))</f>
        <v/>
      </c>
      <c r="AE83" s="69" t="str">
        <f>IF(ISBLANK($C$83),"",IF($AE$3&gt;0,IF(ISTEXT($H$83),"",(SUMIF($L$13:$N$13,"Y",$E83:$G83))*100/(SUMIF($L$13:$N$13,"Y",$L$7:$N$7))),""))</f>
        <v/>
      </c>
      <c r="AF83" s="69" t="str">
        <f>IF(ISBLANK($C$83),"",IF($AF$3&gt;0,IF(ISTEXT($H$83),"",(SUMIF($L$14:$N$14,"Y",$E83:$G83))*100/(SUMIF($L$14:$N$14,"Y",$L$7:$N$7))),""))</f>
        <v/>
      </c>
      <c r="AG83" s="69" t="str">
        <f>IF(ISBLANK($C$83),"",IF($AG$3&gt;0,IF(ISTEXT($H$83),"",(SUMIF($L$15:$N$15,"Y",$E83:$G83))*100/(SUMIF($L$15:$N$15,"Y",$L$7:$N$7))),""))</f>
        <v/>
      </c>
      <c r="AH83" s="69" t="str">
        <f>IF(ISBLANK($C$83),"",IF($AH$3&gt;0,IF(ISTEXT($H$83),"",(SUMIF($L$16:$N$16,"Y",$E83:$G83))*100/(SUMIF($L$16:$N$16,"Y",$L$7:$N$7))),""))</f>
        <v/>
      </c>
      <c r="AI83" s="69" t="str">
        <f>IF(ISBLANK($C$83),"",IF($AI$3&gt;0,IF(ISTEXT($H$83),"",(SUMIF($L$17:$N$17,"Y",$E83:$G83))*100/(SUMIF($L$17:$N$17,"Y",$L$7:$N$7))),""))</f>
        <v/>
      </c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</row>
    <row r="84" spans="1:46">
      <c r="A84" s="127"/>
      <c r="B84" s="66"/>
      <c r="C84" s="46"/>
      <c r="D84" s="46"/>
      <c r="E84" s="46"/>
      <c r="F84" s="47"/>
      <c r="G84" s="47"/>
      <c r="H84" s="67" t="str">
        <f>IF(ISBLANK($C$84),"",IF(COUNT($E$84:$G$84)&gt;0,SUM($E$84:$G$84),"AB"))</f>
        <v/>
      </c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1"/>
      <c r="Y84" s="61"/>
      <c r="Z84" s="69" t="str">
        <f>IF(ISBLANK($C$84),"",IF($Z$3&gt;0,IF(ISTEXT($H$84),"",(SUMIF($L$8:$N$8,"Y",$E84:$G84))*100/(SUMIF($L$8:$N$8,"Y",$L$7:$N$7))),""))</f>
        <v/>
      </c>
      <c r="AA84" s="69" t="str">
        <f>IF(ISBLANK($C$84),"",IF($AA$3&gt;0,IF(ISTEXT($H$84),"",(SUMIF($L$9:$N$9,"Y",$E84:$G84))*100/(SUMIF($L$9:$N$9,"Y",$L$7:$N$7))),""))</f>
        <v/>
      </c>
      <c r="AB84" s="69" t="str">
        <f>IF(ISBLANK($C$84),"",IF($AB$3&gt;0,IF(ISTEXT($H$84),"",(SUMIF($L$10:$N$10,"Y",$E84:$G84))*100/(SUMIF($L$10:$N$10,"Y",$L$7:$N$7))),""))</f>
        <v/>
      </c>
      <c r="AC84" s="69" t="str">
        <f>IF(ISBLANK($C$84),"",IF($AC$3&gt;0,IF(ISTEXT($H$84),"",(SUMIF($L$11:$N$11,"Y",$E84:$G84))*100/(SUMIF($L$11:$N$11,"Y",$L$7:$N$7))),""))</f>
        <v/>
      </c>
      <c r="AD84" s="69" t="str">
        <f>IF(ISBLANK($C$84),"",IF($AD$3&gt;0,IF(ISTEXT($H$84),"",(SUMIF($L$12:$N$12,"Y",$E84:$G84))*100/(SUMIF($L$12:$N$12,"Y",$L$7:$N$7))),""))</f>
        <v/>
      </c>
      <c r="AE84" s="69" t="str">
        <f>IF(ISBLANK($C$84),"",IF($AE$3&gt;0,IF(ISTEXT($H$84),"",(SUMIF($L$13:$N$13,"Y",$E84:$G84))*100/(SUMIF($L$13:$N$13,"Y",$L$7:$N$7))),""))</f>
        <v/>
      </c>
      <c r="AF84" s="69" t="str">
        <f>IF(ISBLANK($C$84),"",IF($AF$3&gt;0,IF(ISTEXT($H$84),"",(SUMIF($L$14:$N$14,"Y",$E84:$G84))*100/(SUMIF($L$14:$N$14,"Y",$L$7:$N$7))),""))</f>
        <v/>
      </c>
      <c r="AG84" s="69" t="str">
        <f>IF(ISBLANK($C$84),"",IF($AG$3&gt;0,IF(ISTEXT($H$84),"",(SUMIF($L$15:$N$15,"Y",$E84:$G84))*100/(SUMIF($L$15:$N$15,"Y",$L$7:$N$7))),""))</f>
        <v/>
      </c>
      <c r="AH84" s="69" t="str">
        <f>IF(ISBLANK($C$84),"",IF($AH$3&gt;0,IF(ISTEXT($H$84),"",(SUMIF($L$16:$N$16,"Y",$E84:$G84))*100/(SUMIF($L$16:$N$16,"Y",$L$7:$N$7))),""))</f>
        <v/>
      </c>
      <c r="AI84" s="69" t="str">
        <f>IF(ISBLANK($C$84),"",IF($AI$3&gt;0,IF(ISTEXT($H$84),"",(SUMIF($L$17:$N$17,"Y",$E84:$G84))*100/(SUMIF($L$17:$N$17,"Y",$L$7:$N$7))),""))</f>
        <v/>
      </c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</row>
    <row r="85" spans="1:46">
      <c r="A85" s="127"/>
      <c r="B85" s="70"/>
      <c r="C85" s="46"/>
      <c r="D85" s="46"/>
      <c r="E85" s="46"/>
      <c r="F85" s="47"/>
      <c r="G85" s="47"/>
      <c r="H85" s="67" t="str">
        <f>IF(ISBLANK($C$85),"",IF(COUNT($E$85:$G$85)&gt;0,SUM($E$85:$G$85),"AB"))</f>
        <v/>
      </c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1"/>
      <c r="Y85" s="61"/>
      <c r="Z85" s="69" t="str">
        <f>IF(ISBLANK($C$85),"",IF($Z$3&gt;0,IF(ISTEXT($H$85),"",(SUMIF($L$8:$N$8,"Y",$E85:$G85))*100/(SUMIF($L$8:$N$8,"Y",$L$7:$N$7))),""))</f>
        <v/>
      </c>
      <c r="AA85" s="69" t="str">
        <f>IF(ISBLANK($C$85),"",IF($AA$3&gt;0,IF(ISTEXT($H$85),"",(SUMIF($L$9:$N$9,"Y",$E85:$G85))*100/(SUMIF($L$9:$N$9,"Y",$L$7:$N$7))),""))</f>
        <v/>
      </c>
      <c r="AB85" s="69" t="str">
        <f>IF(ISBLANK($C$85),"",IF($AB$3&gt;0,IF(ISTEXT($H$85),"",(SUMIF($L$10:$N$10,"Y",$E85:$G85))*100/(SUMIF($L$10:$N$10,"Y",$L$7:$N$7))),""))</f>
        <v/>
      </c>
      <c r="AC85" s="69" t="str">
        <f>IF(ISBLANK($C$85),"",IF($AC$3&gt;0,IF(ISTEXT($H$85),"",(SUMIF($L$11:$N$11,"Y",$E85:$G85))*100/(SUMIF($L$11:$N$11,"Y",$L$7:$N$7))),""))</f>
        <v/>
      </c>
      <c r="AD85" s="69" t="str">
        <f>IF(ISBLANK($C$85),"",IF($AD$3&gt;0,IF(ISTEXT($H$85),"",(SUMIF($L$12:$N$12,"Y",$E85:$G85))*100/(SUMIF($L$12:$N$12,"Y",$L$7:$N$7))),""))</f>
        <v/>
      </c>
      <c r="AE85" s="69" t="str">
        <f>IF(ISBLANK($C$85),"",IF($AE$3&gt;0,IF(ISTEXT($H$85),"",(SUMIF($L$13:$N$13,"Y",$E85:$G85))*100/(SUMIF($L$13:$N$13,"Y",$L$7:$N$7))),""))</f>
        <v/>
      </c>
      <c r="AF85" s="69" t="str">
        <f>IF(ISBLANK($C$85),"",IF($AF$3&gt;0,IF(ISTEXT($H$85),"",(SUMIF($L$14:$N$14,"Y",$E85:$G85))*100/(SUMIF($L$14:$N$14,"Y",$L$7:$N$7))),""))</f>
        <v/>
      </c>
      <c r="AG85" s="69" t="str">
        <f>IF(ISBLANK($C$85),"",IF($AG$3&gt;0,IF(ISTEXT($H$85),"",(SUMIF($L$15:$N$15,"Y",$E85:$G85))*100/(SUMIF($L$15:$N$15,"Y",$L$7:$N$7))),""))</f>
        <v/>
      </c>
      <c r="AH85" s="69" t="str">
        <f>IF(ISBLANK($C$85),"",IF($AH$3&gt;0,IF(ISTEXT($H$85),"",(SUMIF($L$16:$N$16,"Y",$E85:$G85))*100/(SUMIF($L$16:$N$16,"Y",$L$7:$N$7))),""))</f>
        <v/>
      </c>
      <c r="AI85" s="69" t="str">
        <f>IF(ISBLANK($C$85),"",IF($AI$3&gt;0,IF(ISTEXT($H$85),"",(SUMIF($L$17:$N$17,"Y",$E85:$G85))*100/(SUMIF($L$17:$N$17,"Y",$L$7:$N$7))),""))</f>
        <v/>
      </c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</row>
    <row r="86" spans="1:46">
      <c r="A86" s="127"/>
      <c r="B86" s="66"/>
      <c r="C86" s="46"/>
      <c r="D86" s="46"/>
      <c r="E86" s="46"/>
      <c r="F86" s="47"/>
      <c r="G86" s="47"/>
      <c r="H86" s="67" t="str">
        <f>IF(ISBLANK($C$86),"",IF(COUNT($E$86:$G$86)&gt;0,SUM($E$86:$G$86),"AB"))</f>
        <v/>
      </c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1"/>
      <c r="Y86" s="61"/>
      <c r="Z86" s="69" t="str">
        <f>IF(ISBLANK($C$86),"",IF($Z$3&gt;0,IF(ISTEXT($H$86),"",(SUMIF($L$8:$N$8,"Y",$E86:$G86))*100/(SUMIF($L$8:$N$8,"Y",$L$7:$N$7))),""))</f>
        <v/>
      </c>
      <c r="AA86" s="69" t="str">
        <f>IF(ISBLANK($C$86),"",IF($AA$3&gt;0,IF(ISTEXT($H$86),"",(SUMIF($L$9:$N$9,"Y",$E86:$G86))*100/(SUMIF($L$9:$N$9,"Y",$L$7:$N$7))),""))</f>
        <v/>
      </c>
      <c r="AB86" s="69" t="str">
        <f>IF(ISBLANK($C$86),"",IF($AB$3&gt;0,IF(ISTEXT($H$86),"",(SUMIF($L$10:$N$10,"Y",$E86:$G86))*100/(SUMIF($L$10:$N$10,"Y",$L$7:$N$7))),""))</f>
        <v/>
      </c>
      <c r="AC86" s="69" t="str">
        <f>IF(ISBLANK($C$86),"",IF($AC$3&gt;0,IF(ISTEXT($H$86),"",(SUMIF($L$11:$N$11,"Y",$E86:$G86))*100/(SUMIF($L$11:$N$11,"Y",$L$7:$N$7))),""))</f>
        <v/>
      </c>
      <c r="AD86" s="69" t="str">
        <f>IF(ISBLANK($C$86),"",IF($AD$3&gt;0,IF(ISTEXT($H$86),"",(SUMIF($L$12:$N$12,"Y",$E86:$G86))*100/(SUMIF($L$12:$N$12,"Y",$L$7:$N$7))),""))</f>
        <v/>
      </c>
      <c r="AE86" s="69" t="str">
        <f>IF(ISBLANK($C$86),"",IF($AE$3&gt;0,IF(ISTEXT($H$86),"",(SUMIF($L$13:$N$13,"Y",$E86:$G86))*100/(SUMIF($L$13:$N$13,"Y",$L$7:$N$7))),""))</f>
        <v/>
      </c>
      <c r="AF86" s="69" t="str">
        <f>IF(ISBLANK($C$86),"",IF($AF$3&gt;0,IF(ISTEXT($H$86),"",(SUMIF($L$14:$N$14,"Y",$E86:$G86))*100/(SUMIF($L$14:$N$14,"Y",$L$7:$N$7))),""))</f>
        <v/>
      </c>
      <c r="AG86" s="69" t="str">
        <f>IF(ISBLANK($C$86),"",IF($AG$3&gt;0,IF(ISTEXT($H$86),"",(SUMIF($L$15:$N$15,"Y",$E86:$G86))*100/(SUMIF($L$15:$N$15,"Y",$L$7:$N$7))),""))</f>
        <v/>
      </c>
      <c r="AH86" s="69" t="str">
        <f>IF(ISBLANK($C$86),"",IF($AH$3&gt;0,IF(ISTEXT($H$86),"",(SUMIF($L$16:$N$16,"Y",$E86:$G86))*100/(SUMIF($L$16:$N$16,"Y",$L$7:$N$7))),""))</f>
        <v/>
      </c>
      <c r="AI86" s="69" t="str">
        <f>IF(ISBLANK($C$86),"",IF($AI$3&gt;0,IF(ISTEXT($H$86),"",(SUMIF($L$17:$N$17,"Y",$E86:$G86))*100/(SUMIF($L$17:$N$17,"Y",$L$7:$N$7))),""))</f>
        <v/>
      </c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</row>
    <row r="87" spans="1:46">
      <c r="A87" s="127"/>
      <c r="B87" s="70"/>
      <c r="C87" s="46"/>
      <c r="D87" s="46"/>
      <c r="E87" s="46"/>
      <c r="F87" s="47"/>
      <c r="G87" s="47"/>
      <c r="H87" s="67" t="str">
        <f>IF(ISBLANK($C$87),"",IF(COUNT($E$87:$G$87)&gt;0,SUM($E$87:$G$87),"AB"))</f>
        <v/>
      </c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1"/>
      <c r="Y87" s="61"/>
      <c r="Z87" s="69" t="str">
        <f>IF(ISBLANK($C$87),"",IF($Z$3&gt;0,IF(ISTEXT($H$87),"",(SUMIF($L$8:$N$8,"Y",$E87:$G87))*100/(SUMIF($L$8:$N$8,"Y",$L$7:$N$7))),""))</f>
        <v/>
      </c>
      <c r="AA87" s="69" t="str">
        <f>IF(ISBLANK($C$87),"",IF($AA$3&gt;0,IF(ISTEXT($H$87),"",(SUMIF($L$9:$N$9,"Y",$E87:$G87))*100/(SUMIF($L$9:$N$9,"Y",$L$7:$N$7))),""))</f>
        <v/>
      </c>
      <c r="AB87" s="69" t="str">
        <f>IF(ISBLANK($C$87),"",IF($AB$3&gt;0,IF(ISTEXT($H$87),"",(SUMIF($L$10:$N$10,"Y",$E87:$G87))*100/(SUMIF($L$10:$N$10,"Y",$L$7:$N$7))),""))</f>
        <v/>
      </c>
      <c r="AC87" s="69" t="str">
        <f>IF(ISBLANK($C$87),"",IF($AC$3&gt;0,IF(ISTEXT($H$87),"",(SUMIF($L$11:$N$11,"Y",$E87:$G87))*100/(SUMIF($L$11:$N$11,"Y",$L$7:$N$7))),""))</f>
        <v/>
      </c>
      <c r="AD87" s="69" t="str">
        <f>IF(ISBLANK($C$87),"",IF($AD$3&gt;0,IF(ISTEXT($H$87),"",(SUMIF($L$12:$N$12,"Y",$E87:$G87))*100/(SUMIF($L$12:$N$12,"Y",$L$7:$N$7))),""))</f>
        <v/>
      </c>
      <c r="AE87" s="69" t="str">
        <f>IF(ISBLANK($C$87),"",IF($AE$3&gt;0,IF(ISTEXT($H$87),"",(SUMIF($L$13:$N$13,"Y",$E87:$G87))*100/(SUMIF($L$13:$N$13,"Y",$L$7:$N$7))),""))</f>
        <v/>
      </c>
      <c r="AF87" s="69" t="str">
        <f>IF(ISBLANK($C$87),"",IF($AF$3&gt;0,IF(ISTEXT($H$87),"",(SUMIF($L$14:$N$14,"Y",$E87:$G87))*100/(SUMIF($L$14:$N$14,"Y",$L$7:$N$7))),""))</f>
        <v/>
      </c>
      <c r="AG87" s="69" t="str">
        <f>IF(ISBLANK($C$87),"",IF($AG$3&gt;0,IF(ISTEXT($H$87),"",(SUMIF($L$15:$N$15,"Y",$E87:$G87))*100/(SUMIF($L$15:$N$15,"Y",$L$7:$N$7))),""))</f>
        <v/>
      </c>
      <c r="AH87" s="69" t="str">
        <f>IF(ISBLANK($C$87),"",IF($AH$3&gt;0,IF(ISTEXT($H$87),"",(SUMIF($L$16:$N$16,"Y",$E87:$G87))*100/(SUMIF($L$16:$N$16,"Y",$L$7:$N$7))),""))</f>
        <v/>
      </c>
      <c r="AI87" s="69" t="str">
        <f>IF(ISBLANK($C$87),"",IF($AI$3&gt;0,IF(ISTEXT($H$87),"",(SUMIF($L$17:$N$17,"Y",$E87:$G87))*100/(SUMIF($L$17:$N$17,"Y",$L$7:$N$7))),""))</f>
        <v/>
      </c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</row>
    <row r="88" spans="1:46">
      <c r="A88" s="73"/>
      <c r="B88" s="66"/>
      <c r="C88" s="46"/>
      <c r="D88" s="46"/>
      <c r="E88" s="46"/>
      <c r="F88" s="47"/>
      <c r="G88" s="47"/>
      <c r="H88" s="67" t="str">
        <f>IF(ISBLANK($C$88),"",IF(COUNT($E$88:$G$88)&gt;0,SUM($E$88:$G$88),"AB"))</f>
        <v/>
      </c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1"/>
      <c r="Y88" s="61"/>
      <c r="Z88" s="69" t="str">
        <f>IF(ISBLANK($C$88),"",IF($Z$3&gt;0,IF(ISTEXT($H$88),"",(SUMIF($L$8:$N$8,"Y",$E88:$G88))*100/(SUMIF($L$8:$N$8,"Y",$L$7:$N$7))),""))</f>
        <v/>
      </c>
      <c r="AA88" s="69" t="str">
        <f>IF(ISBLANK($C$88),"",IF($AA$3&gt;0,IF(ISTEXT($H$88),"",(SUMIF($L$9:$N$9,"Y",$E88:$G88))*100/(SUMIF($L$9:$N$9,"Y",$L$7:$N$7))),""))</f>
        <v/>
      </c>
      <c r="AB88" s="69" t="str">
        <f>IF(ISBLANK($C$88),"",IF($AB$3&gt;0,IF(ISTEXT($H$88),"",(SUMIF($L$10:$N$10,"Y",$E88:$G88))*100/(SUMIF($L$10:$N$10,"Y",$L$7:$N$7))),""))</f>
        <v/>
      </c>
      <c r="AC88" s="69" t="str">
        <f>IF(ISBLANK($C$88),"",IF($AC$3&gt;0,IF(ISTEXT($H$88),"",(SUMIF($L$11:$N$11,"Y",$E88:$G88))*100/(SUMIF($L$11:$N$11,"Y",$L$7:$N$7))),""))</f>
        <v/>
      </c>
      <c r="AD88" s="69" t="str">
        <f>IF(ISBLANK($C$88),"",IF($AD$3&gt;0,IF(ISTEXT($H$88),"",(SUMIF($L$12:$N$12,"Y",$E88:$G88))*100/(SUMIF($L$12:$N$12,"Y",$L$7:$N$7))),""))</f>
        <v/>
      </c>
      <c r="AE88" s="69" t="str">
        <f>IF(ISBLANK($C$88),"",IF($AE$3&gt;0,IF(ISTEXT($H$88),"",(SUMIF($L$13:$N$13,"Y",$E88:$G88))*100/(SUMIF($L$13:$N$13,"Y",$L$7:$N$7))),""))</f>
        <v/>
      </c>
      <c r="AF88" s="69" t="str">
        <f>IF(ISBLANK($C$88),"",IF($AF$3&gt;0,IF(ISTEXT($H$88),"",(SUMIF($L$14:$N$14,"Y",$E88:$G88))*100/(SUMIF($L$14:$N$14,"Y",$L$7:$N$7))),""))</f>
        <v/>
      </c>
      <c r="AG88" s="69" t="str">
        <f>IF(ISBLANK($C$88),"",IF($AG$3&gt;0,IF(ISTEXT($H$88),"",(SUMIF($L$15:$N$15,"Y",$E88:$G88))*100/(SUMIF($L$15:$N$15,"Y",$L$7:$N$7))),""))</f>
        <v/>
      </c>
      <c r="AH88" s="69" t="str">
        <f>IF(ISBLANK($C$88),"",IF($AH$3&gt;0,IF(ISTEXT($H$88),"",(SUMIF($L$16:$N$16,"Y",$E88:$G88))*100/(SUMIF($L$16:$N$16,"Y",$L$7:$N$7))),""))</f>
        <v/>
      </c>
      <c r="AI88" s="69" t="str">
        <f>IF(ISBLANK($C$88),"",IF($AI$3&gt;0,IF(ISTEXT($H$88),"",(SUMIF($L$17:$N$17,"Y",$E88:$G88))*100/(SUMIF($L$17:$N$17,"Y",$L$7:$N$7))),""))</f>
        <v/>
      </c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</row>
    <row r="89" spans="1:46">
      <c r="A89" s="73"/>
      <c r="B89" s="70"/>
      <c r="C89" s="46"/>
      <c r="D89" s="46"/>
      <c r="E89" s="46"/>
      <c r="F89" s="47"/>
      <c r="G89" s="47"/>
      <c r="H89" s="67" t="str">
        <f>IF(ISBLANK($C$89),"",IF(COUNT($E$89:$G$89)&gt;0,SUM($E$89:$G$89),"AB"))</f>
        <v/>
      </c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1"/>
      <c r="Y89" s="61"/>
      <c r="Z89" s="69" t="str">
        <f>IF(ISBLANK($C$89),"",IF($Z$3&gt;0,IF(ISTEXT($H$89),"",(SUMIF($L$8:$N$8,"Y",$E89:$G89))*100/(SUMIF($L$8:$N$8,"Y",$L$7:$N$7))),""))</f>
        <v/>
      </c>
      <c r="AA89" s="69" t="str">
        <f>IF(ISBLANK($C$89),"",IF($AA$3&gt;0,IF(ISTEXT($H$89),"",(SUMIF($L$9:$N$9,"Y",$E89:$G89))*100/(SUMIF($L$9:$N$9,"Y",$L$7:$N$7))),""))</f>
        <v/>
      </c>
      <c r="AB89" s="69" t="str">
        <f>IF(ISBLANK($C$89),"",IF($AB$3&gt;0,IF(ISTEXT($H$89),"",(SUMIF($L$10:$N$10,"Y",$E89:$G89))*100/(SUMIF($L$10:$N$10,"Y",$L$7:$N$7))),""))</f>
        <v/>
      </c>
      <c r="AC89" s="69" t="str">
        <f>IF(ISBLANK($C$89),"",IF($AC$3&gt;0,IF(ISTEXT($H$89),"",(SUMIF($L$11:$N$11,"Y",$E89:$G89))*100/(SUMIF($L$11:$N$11,"Y",$L$7:$N$7))),""))</f>
        <v/>
      </c>
      <c r="AD89" s="69" t="str">
        <f>IF(ISBLANK($C$89),"",IF($AD$3&gt;0,IF(ISTEXT($H$89),"",(SUMIF($L$12:$N$12,"Y",$E89:$G89))*100/(SUMIF($L$12:$N$12,"Y",$L$7:$N$7))),""))</f>
        <v/>
      </c>
      <c r="AE89" s="69" t="str">
        <f>IF(ISBLANK($C$89),"",IF($AE$3&gt;0,IF(ISTEXT($H$89),"",(SUMIF($L$13:$N$13,"Y",$E89:$G89))*100/(SUMIF($L$13:$N$13,"Y",$L$7:$N$7))),""))</f>
        <v/>
      </c>
      <c r="AF89" s="69" t="str">
        <f>IF(ISBLANK($C$89),"",IF($AF$3&gt;0,IF(ISTEXT($H$89),"",(SUMIF($L$14:$N$14,"Y",$E89:$G89))*100/(SUMIF($L$14:$N$14,"Y",$L$7:$N$7))),""))</f>
        <v/>
      </c>
      <c r="AG89" s="69" t="str">
        <f>IF(ISBLANK($C$89),"",IF($AG$3&gt;0,IF(ISTEXT($H$89),"",(SUMIF($L$15:$N$15,"Y",$E89:$G89))*100/(SUMIF($L$15:$N$15,"Y",$L$7:$N$7))),""))</f>
        <v/>
      </c>
      <c r="AH89" s="69" t="str">
        <f>IF(ISBLANK($C$89),"",IF($AH$3&gt;0,IF(ISTEXT($H$89),"",(SUMIF($L$16:$N$16,"Y",$E89:$G89))*100/(SUMIF($L$16:$N$16,"Y",$L$7:$N$7))),""))</f>
        <v/>
      </c>
      <c r="AI89" s="69" t="str">
        <f>IF(ISBLANK($C$89),"",IF($AI$3&gt;0,IF(ISTEXT($H$89),"",(SUMIF($L$17:$N$17,"Y",$E89:$G89))*100/(SUMIF($L$17:$N$17,"Y",$L$7:$N$7))),""))</f>
        <v/>
      </c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</row>
    <row r="90" spans="1:46">
      <c r="A90" s="73"/>
      <c r="B90" s="66"/>
      <c r="C90" s="46"/>
      <c r="D90" s="46"/>
      <c r="E90" s="46"/>
      <c r="F90" s="47"/>
      <c r="G90" s="47"/>
      <c r="H90" s="67" t="str">
        <f>IF(ISBLANK($C$90),"",IF(COUNT($E$90:$G$90)&gt;0,SUM($E$90:$G$90),"AB"))</f>
        <v/>
      </c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1"/>
      <c r="Y90" s="61"/>
      <c r="Z90" s="69" t="str">
        <f>IF(ISBLANK($C$90),"",IF($Z$3&gt;0,IF(ISTEXT($H$90),"",(SUMIF($L$8:$N$8,"Y",$E90:$G90))*100/(SUMIF($L$8:$N$8,"Y",$L$7:$N$7))),""))</f>
        <v/>
      </c>
      <c r="AA90" s="69" t="str">
        <f>IF(ISBLANK($C$90),"",IF($AA$3&gt;0,IF(ISTEXT($H$90),"",(SUMIF($L$9:$N$9,"Y",$E90:$G90))*100/(SUMIF($L$9:$N$9,"Y",$L$7:$N$7))),""))</f>
        <v/>
      </c>
      <c r="AB90" s="69" t="str">
        <f>IF(ISBLANK($C$90),"",IF($AB$3&gt;0,IF(ISTEXT($H$90),"",(SUMIF($L$10:$N$10,"Y",$E90:$G90))*100/(SUMIF($L$10:$N$10,"Y",$L$7:$N$7))),""))</f>
        <v/>
      </c>
      <c r="AC90" s="69" t="str">
        <f>IF(ISBLANK($C$90),"",IF($AC$3&gt;0,IF(ISTEXT($H$90),"",(SUMIF($L$11:$N$11,"Y",$E90:$G90))*100/(SUMIF($L$11:$N$11,"Y",$L$7:$N$7))),""))</f>
        <v/>
      </c>
      <c r="AD90" s="69" t="str">
        <f>IF(ISBLANK($C$90),"",IF($AD$3&gt;0,IF(ISTEXT($H$90),"",(SUMIF($L$12:$N$12,"Y",$E90:$G90))*100/(SUMIF($L$12:$N$12,"Y",$L$7:$N$7))),""))</f>
        <v/>
      </c>
      <c r="AE90" s="69" t="str">
        <f>IF(ISBLANK($C$90),"",IF($AE$3&gt;0,IF(ISTEXT($H$90),"",(SUMIF($L$13:$N$13,"Y",$E90:$G90))*100/(SUMIF($L$13:$N$13,"Y",$L$7:$N$7))),""))</f>
        <v/>
      </c>
      <c r="AF90" s="69" t="str">
        <f>IF(ISBLANK($C$90),"",IF($AF$3&gt;0,IF(ISTEXT($H$90),"",(SUMIF($L$14:$N$14,"Y",$E90:$G90))*100/(SUMIF($L$14:$N$14,"Y",$L$7:$N$7))),""))</f>
        <v/>
      </c>
      <c r="AG90" s="69" t="str">
        <f>IF(ISBLANK($C$90),"",IF($AG$3&gt;0,IF(ISTEXT($H$90),"",(SUMIF($L$15:$N$15,"Y",$E90:$G90))*100/(SUMIF($L$15:$N$15,"Y",$L$7:$N$7))),""))</f>
        <v/>
      </c>
      <c r="AH90" s="69" t="str">
        <f>IF(ISBLANK($C$90),"",IF($AH$3&gt;0,IF(ISTEXT($H$90),"",(SUMIF($L$16:$N$16,"Y",$E90:$G90))*100/(SUMIF($L$16:$N$16,"Y",$L$7:$N$7))),""))</f>
        <v/>
      </c>
      <c r="AI90" s="69" t="str">
        <f>IF(ISBLANK($C$90),"",IF($AI$3&gt;0,IF(ISTEXT($H$90),"",(SUMIF($L$17:$N$17,"Y",$E90:$G90))*100/(SUMIF($L$17:$N$17,"Y",$L$7:$N$7))),""))</f>
        <v/>
      </c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</row>
    <row r="91" spans="1:46">
      <c r="A91" s="73"/>
      <c r="B91" s="70"/>
      <c r="C91" s="46"/>
      <c r="D91" s="46"/>
      <c r="E91" s="46"/>
      <c r="F91" s="47"/>
      <c r="G91" s="47"/>
      <c r="H91" s="67" t="str">
        <f>IF(ISBLANK($C$91),"",IF(COUNT($E$91:$G$91)&gt;0,SUM($E$91:$G$91),"AB"))</f>
        <v/>
      </c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1"/>
      <c r="Y91" s="61"/>
      <c r="Z91" s="69" t="str">
        <f>IF(ISBLANK($C$91),"",IF($Z$3&gt;0,IF(ISTEXT($H$91),"",(SUMIF($L$8:$N$8,"Y",$E91:$G91))*100/(SUMIF($L$8:$N$8,"Y",$L$7:$N$7))),""))</f>
        <v/>
      </c>
      <c r="AA91" s="69" t="str">
        <f>IF(ISBLANK($C$91),"",IF($AA$3&gt;0,IF(ISTEXT($H$91),"",(SUMIF($L$9:$N$9,"Y",$E91:$G91))*100/(SUMIF($L$9:$N$9,"Y",$L$7:$N$7))),""))</f>
        <v/>
      </c>
      <c r="AB91" s="69" t="str">
        <f>IF(ISBLANK($C$91),"",IF($AB$3&gt;0,IF(ISTEXT($H$91),"",(SUMIF($L$10:$N$10,"Y",$E91:$G91))*100/(SUMIF($L$10:$N$10,"Y",$L$7:$N$7))),""))</f>
        <v/>
      </c>
      <c r="AC91" s="69" t="str">
        <f>IF(ISBLANK($C$91),"",IF($AC$3&gt;0,IF(ISTEXT($H$91),"",(SUMIF($L$11:$N$11,"Y",$E91:$G91))*100/(SUMIF($L$11:$N$11,"Y",$L$7:$N$7))),""))</f>
        <v/>
      </c>
      <c r="AD91" s="69" t="str">
        <f>IF(ISBLANK($C$91),"",IF($AD$3&gt;0,IF(ISTEXT($H$91),"",(SUMIF($L$12:$N$12,"Y",$E91:$G91))*100/(SUMIF($L$12:$N$12,"Y",$L$7:$N$7))),""))</f>
        <v/>
      </c>
      <c r="AE91" s="69" t="str">
        <f>IF(ISBLANK($C$91),"",IF($AE$3&gt;0,IF(ISTEXT($H$91),"",(SUMIF($L$13:$N$13,"Y",$E91:$G91))*100/(SUMIF($L$13:$N$13,"Y",$L$7:$N$7))),""))</f>
        <v/>
      </c>
      <c r="AF91" s="69" t="str">
        <f>IF(ISBLANK($C$91),"",IF($AF$3&gt;0,IF(ISTEXT($H$91),"",(SUMIF($L$14:$N$14,"Y",$E91:$G91))*100/(SUMIF($L$14:$N$14,"Y",$L$7:$N$7))),""))</f>
        <v/>
      </c>
      <c r="AG91" s="69" t="str">
        <f>IF(ISBLANK($C$91),"",IF($AG$3&gt;0,IF(ISTEXT($H$91),"",(SUMIF($L$15:$N$15,"Y",$E91:$G91))*100/(SUMIF($L$15:$N$15,"Y",$L$7:$N$7))),""))</f>
        <v/>
      </c>
      <c r="AH91" s="69" t="str">
        <f>IF(ISBLANK($C$91),"",IF($AH$3&gt;0,IF(ISTEXT($H$91),"",(SUMIF($L$16:$N$16,"Y",$E91:$G91))*100/(SUMIF($L$16:$N$16,"Y",$L$7:$N$7))),""))</f>
        <v/>
      </c>
      <c r="AI91" s="69" t="str">
        <f>IF(ISBLANK($C$91),"",IF($AI$3&gt;0,IF(ISTEXT($H$91),"",(SUMIF($L$17:$N$17,"Y",$E91:$G91))*100/(SUMIF($L$17:$N$17,"Y",$L$7:$N$7))),""))</f>
        <v/>
      </c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</row>
    <row r="92" spans="1:46">
      <c r="A92" s="73"/>
      <c r="B92" s="66"/>
      <c r="C92" s="46"/>
      <c r="D92" s="46"/>
      <c r="E92" s="46"/>
      <c r="F92" s="47"/>
      <c r="G92" s="47"/>
      <c r="H92" s="67" t="str">
        <f>IF(ISBLANK($C$92),"",IF(COUNT($E$92:$G$92)&gt;0,SUM($E$92:$G$92),"AB"))</f>
        <v/>
      </c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1"/>
      <c r="Y92" s="61"/>
      <c r="Z92" s="69" t="str">
        <f>IF(ISBLANK($C$92),"",IF($Z$3&gt;0,IF(ISTEXT($H$92),"",(SUMIF($L$8:$N$8,"Y",$E92:$G92))*100/(SUMIF($L$8:$N$8,"Y",$L$7:$N$7))),""))</f>
        <v/>
      </c>
      <c r="AA92" s="69" t="str">
        <f>IF(ISBLANK($C$92),"",IF($AA$3&gt;0,IF(ISTEXT($H$92),"",(SUMIF($L$9:$N$9,"Y",$E92:$G92))*100/(SUMIF($L$9:$N$9,"Y",$L$7:$N$7))),""))</f>
        <v/>
      </c>
      <c r="AB92" s="69" t="str">
        <f>IF(ISBLANK($C$92),"",IF($AB$3&gt;0,IF(ISTEXT($H$92),"",(SUMIF($L$10:$N$10,"Y",$E92:$G92))*100/(SUMIF($L$10:$N$10,"Y",$L$7:$N$7))),""))</f>
        <v/>
      </c>
      <c r="AC92" s="69" t="str">
        <f>IF(ISBLANK($C$92),"",IF($AC$3&gt;0,IF(ISTEXT($H$92),"",(SUMIF($L$11:$N$11,"Y",$E92:$G92))*100/(SUMIF($L$11:$N$11,"Y",$L$7:$N$7))),""))</f>
        <v/>
      </c>
      <c r="AD92" s="69" t="str">
        <f>IF(ISBLANK($C$92),"",IF($AD$3&gt;0,IF(ISTEXT($H$92),"",(SUMIF($L$12:$N$12,"Y",$E92:$G92))*100/(SUMIF($L$12:$N$12,"Y",$L$7:$N$7))),""))</f>
        <v/>
      </c>
      <c r="AE92" s="69" t="str">
        <f>IF(ISBLANK($C$92),"",IF($AE$3&gt;0,IF(ISTEXT($H$92),"",(SUMIF($L$13:$N$13,"Y",$E92:$G92))*100/(SUMIF($L$13:$N$13,"Y",$L$7:$N$7))),""))</f>
        <v/>
      </c>
      <c r="AF92" s="69" t="str">
        <f>IF(ISBLANK($C$92),"",IF($AF$3&gt;0,IF(ISTEXT($H$92),"",(SUMIF($L$14:$N$14,"Y",$E92:$G92))*100/(SUMIF($L$14:$N$14,"Y",$L$7:$N$7))),""))</f>
        <v/>
      </c>
      <c r="AG92" s="69" t="str">
        <f>IF(ISBLANK($C$92),"",IF($AG$3&gt;0,IF(ISTEXT($H$92),"",(SUMIF($L$15:$N$15,"Y",$E92:$G92))*100/(SUMIF($L$15:$N$15,"Y",$L$7:$N$7))),""))</f>
        <v/>
      </c>
      <c r="AH92" s="69" t="str">
        <f>IF(ISBLANK($C$92),"",IF($AH$3&gt;0,IF(ISTEXT($H$92),"",(SUMIF($L$16:$N$16,"Y",$E92:$G92))*100/(SUMIF($L$16:$N$16,"Y",$L$7:$N$7))),""))</f>
        <v/>
      </c>
      <c r="AI92" s="69" t="str">
        <f>IF(ISBLANK($C$92),"",IF($AI$3&gt;0,IF(ISTEXT($H$92),"",(SUMIF($L$17:$N$17,"Y",$E92:$G92))*100/(SUMIF($L$17:$N$17,"Y",$L$7:$N$7))),""))</f>
        <v/>
      </c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</row>
    <row r="93" spans="1:46">
      <c r="A93" s="73"/>
      <c r="B93" s="70"/>
      <c r="C93" s="46"/>
      <c r="D93" s="46"/>
      <c r="E93" s="46"/>
      <c r="F93" s="47"/>
      <c r="G93" s="47"/>
      <c r="H93" s="67" t="str">
        <f>IF(ISBLANK($C$93),"",IF(COUNT($E$93:$G$93)&gt;0,SUM($E$93:$G$93),"AB"))</f>
        <v/>
      </c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1"/>
      <c r="Y93" s="61"/>
      <c r="Z93" s="69" t="str">
        <f>IF(ISBLANK($C$93),"",IF($Z$3&gt;0,IF(ISTEXT($H$93),"",(SUMIF($L$8:$N$8,"Y",$E93:$G93))*100/(SUMIF($L$8:$N$8,"Y",$L$7:$N$7))),""))</f>
        <v/>
      </c>
      <c r="AA93" s="69" t="str">
        <f>IF(ISBLANK($C$93),"",IF($AA$3&gt;0,IF(ISTEXT($H$93),"",(SUMIF($L$9:$N$9,"Y",$E93:$G93))*100/(SUMIF($L$9:$N$9,"Y",$L$7:$N$7))),""))</f>
        <v/>
      </c>
      <c r="AB93" s="69" t="str">
        <f>IF(ISBLANK($C$93),"",IF($AB$3&gt;0,IF(ISTEXT($H$93),"",(SUMIF($L$10:$N$10,"Y",$E93:$G93))*100/(SUMIF($L$10:$N$10,"Y",$L$7:$N$7))),""))</f>
        <v/>
      </c>
      <c r="AC93" s="69" t="str">
        <f>IF(ISBLANK($C$93),"",IF($AC$3&gt;0,IF(ISTEXT($H$93),"",(SUMIF($L$11:$N$11,"Y",$E93:$G93))*100/(SUMIF($L$11:$N$11,"Y",$L$7:$N$7))),""))</f>
        <v/>
      </c>
      <c r="AD93" s="69" t="str">
        <f>IF(ISBLANK($C$93),"",IF($AD$3&gt;0,IF(ISTEXT($H$93),"",(SUMIF($L$12:$N$12,"Y",$E93:$G93))*100/(SUMIF($L$12:$N$12,"Y",$L$7:$N$7))),""))</f>
        <v/>
      </c>
      <c r="AE93" s="69" t="str">
        <f>IF(ISBLANK($C$93),"",IF($AE$3&gt;0,IF(ISTEXT($H$93),"",(SUMIF($L$13:$N$13,"Y",$E93:$G93))*100/(SUMIF($L$13:$N$13,"Y",$L$7:$N$7))),""))</f>
        <v/>
      </c>
      <c r="AF93" s="69" t="str">
        <f>IF(ISBLANK($C$93),"",IF($AF$3&gt;0,IF(ISTEXT($H$93),"",(SUMIF($L$14:$N$14,"Y",$E93:$G93))*100/(SUMIF($L$14:$N$14,"Y",$L$7:$N$7))),""))</f>
        <v/>
      </c>
      <c r="AG93" s="69" t="str">
        <f>IF(ISBLANK($C$93),"",IF($AG$3&gt;0,IF(ISTEXT($H$93),"",(SUMIF($L$15:$N$15,"Y",$E93:$G93))*100/(SUMIF($L$15:$N$15,"Y",$L$7:$N$7))),""))</f>
        <v/>
      </c>
      <c r="AH93" s="69" t="str">
        <f>IF(ISBLANK($C$93),"",IF($AH$3&gt;0,IF(ISTEXT($H$93),"",(SUMIF($L$16:$N$16,"Y",$E93:$G93))*100/(SUMIF($L$16:$N$16,"Y",$L$7:$N$7))),""))</f>
        <v/>
      </c>
      <c r="AI93" s="69" t="str">
        <f>IF(ISBLANK($C$93),"",IF($AI$3&gt;0,IF(ISTEXT($H$93),"",(SUMIF($L$17:$N$17,"Y",$E93:$G93))*100/(SUMIF($L$17:$N$17,"Y",$L$7:$N$7))),""))</f>
        <v/>
      </c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</row>
    <row r="94" spans="1:46">
      <c r="A94" s="73"/>
      <c r="B94" s="66"/>
      <c r="C94" s="46"/>
      <c r="D94" s="46"/>
      <c r="E94" s="46"/>
      <c r="F94" s="47"/>
      <c r="G94" s="47"/>
      <c r="H94" s="67" t="str">
        <f>IF(ISBLANK($C$94),"",IF(COUNT($E$94:$G$94)&gt;0,SUM($E$94:$G$94),"AB"))</f>
        <v/>
      </c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1"/>
      <c r="Y94" s="61"/>
      <c r="Z94" s="69" t="str">
        <f>IF(ISBLANK($C$94),"",IF($Z$3&gt;0,IF(ISTEXT($H$94),"",(SUMIF($L$8:$N$8,"Y",$E94:$G94))*100/(SUMIF($L$8:$N$8,"Y",$L$7:$N$7))),""))</f>
        <v/>
      </c>
      <c r="AA94" s="69" t="str">
        <f>IF(ISBLANK($C$94),"",IF($AA$3&gt;0,IF(ISTEXT($H$94),"",(SUMIF($L$9:$N$9,"Y",$E94:$G94))*100/(SUMIF($L$9:$N$9,"Y",$L$7:$N$7))),""))</f>
        <v/>
      </c>
      <c r="AB94" s="69" t="str">
        <f>IF(ISBLANK($C$94),"",IF($AB$3&gt;0,IF(ISTEXT($H$94),"",(SUMIF($L$10:$N$10,"Y",$E94:$G94))*100/(SUMIF($L$10:$N$10,"Y",$L$7:$N$7))),""))</f>
        <v/>
      </c>
      <c r="AC94" s="69" t="str">
        <f>IF(ISBLANK($C$94),"",IF($AC$3&gt;0,IF(ISTEXT($H$94),"",(SUMIF($L$11:$N$11,"Y",$E94:$G94))*100/(SUMIF($L$11:$N$11,"Y",$L$7:$N$7))),""))</f>
        <v/>
      </c>
      <c r="AD94" s="69" t="str">
        <f>IF(ISBLANK($C$94),"",IF($AD$3&gt;0,IF(ISTEXT($H$94),"",(SUMIF($L$12:$N$12,"Y",$E94:$G94))*100/(SUMIF($L$12:$N$12,"Y",$L$7:$N$7))),""))</f>
        <v/>
      </c>
      <c r="AE94" s="69" t="str">
        <f>IF(ISBLANK($C$94),"",IF($AE$3&gt;0,IF(ISTEXT($H$94),"",(SUMIF($L$13:$N$13,"Y",$E94:$G94))*100/(SUMIF($L$13:$N$13,"Y",$L$7:$N$7))),""))</f>
        <v/>
      </c>
      <c r="AF94" s="69" t="str">
        <f>IF(ISBLANK($C$94),"",IF($AF$3&gt;0,IF(ISTEXT($H$94),"",(SUMIF($L$14:$N$14,"Y",$E94:$G94))*100/(SUMIF($L$14:$N$14,"Y",$L$7:$N$7))),""))</f>
        <v/>
      </c>
      <c r="AG94" s="69" t="str">
        <f>IF(ISBLANK($C$94),"",IF($AG$3&gt;0,IF(ISTEXT($H$94),"",(SUMIF($L$15:$N$15,"Y",$E94:$G94))*100/(SUMIF($L$15:$N$15,"Y",$L$7:$N$7))),""))</f>
        <v/>
      </c>
      <c r="AH94" s="69" t="str">
        <f>IF(ISBLANK($C$94),"",IF($AH$3&gt;0,IF(ISTEXT($H$94),"",(SUMIF($L$16:$N$16,"Y",$E94:$G94))*100/(SUMIF($L$16:$N$16,"Y",$L$7:$N$7))),""))</f>
        <v/>
      </c>
      <c r="AI94" s="69" t="str">
        <f>IF(ISBLANK($C$94),"",IF($AI$3&gt;0,IF(ISTEXT($H$94),"",(SUMIF($L$17:$N$17,"Y",$E94:$G94))*100/(SUMIF($L$17:$N$17,"Y",$L$7:$N$7))),""))</f>
        <v/>
      </c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</row>
    <row r="95" spans="1:46">
      <c r="A95" s="73"/>
      <c r="B95" s="70"/>
      <c r="C95" s="46"/>
      <c r="D95" s="46"/>
      <c r="E95" s="46"/>
      <c r="F95" s="47"/>
      <c r="G95" s="47"/>
      <c r="H95" s="67" t="str">
        <f>IF(ISBLANK($C$95),"",IF(COUNT($E$95:$G$95)&gt;0,SUM($E$95:$G$95),"AB"))</f>
        <v/>
      </c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1"/>
      <c r="Y95" s="61"/>
      <c r="Z95" s="69" t="str">
        <f>IF(ISBLANK($C$95),"",IF($Z$3&gt;0,IF(ISTEXT($H$95),"",(SUMIF($L$8:$N$8,"Y",$E95:$G95))*100/(SUMIF($L$8:$N$8,"Y",$L$7:$N$7))),""))</f>
        <v/>
      </c>
      <c r="AA95" s="69" t="str">
        <f>IF(ISBLANK($C$95),"",IF($AA$3&gt;0,IF(ISTEXT($H$95),"",(SUMIF($L$9:$N$9,"Y",$E95:$G95))*100/(SUMIF($L$9:$N$9,"Y",$L$7:$N$7))),""))</f>
        <v/>
      </c>
      <c r="AB95" s="69" t="str">
        <f>IF(ISBLANK($C$95),"",IF($AB$3&gt;0,IF(ISTEXT($H$95),"",(SUMIF($L$10:$N$10,"Y",$E95:$G95))*100/(SUMIF($L$10:$N$10,"Y",$L$7:$N$7))),""))</f>
        <v/>
      </c>
      <c r="AC95" s="69" t="str">
        <f>IF(ISBLANK($C$95),"",IF($AC$3&gt;0,IF(ISTEXT($H$95),"",(SUMIF($L$11:$N$11,"Y",$E95:$G95))*100/(SUMIF($L$11:$N$11,"Y",$L$7:$N$7))),""))</f>
        <v/>
      </c>
      <c r="AD95" s="69" t="str">
        <f>IF(ISBLANK($C$95),"",IF($AD$3&gt;0,IF(ISTEXT($H$95),"",(SUMIF($L$12:$N$12,"Y",$E95:$G95))*100/(SUMIF($L$12:$N$12,"Y",$L$7:$N$7))),""))</f>
        <v/>
      </c>
      <c r="AE95" s="69" t="str">
        <f>IF(ISBLANK($C$95),"",IF($AE$3&gt;0,IF(ISTEXT($H$95),"",(SUMIF($L$13:$N$13,"Y",$E95:$G95))*100/(SUMIF($L$13:$N$13,"Y",$L$7:$N$7))),""))</f>
        <v/>
      </c>
      <c r="AF95" s="69" t="str">
        <f>IF(ISBLANK($C$95),"",IF($AF$3&gt;0,IF(ISTEXT($H$95),"",(SUMIF($L$14:$N$14,"Y",$E95:$G95))*100/(SUMIF($L$14:$N$14,"Y",$L$7:$N$7))),""))</f>
        <v/>
      </c>
      <c r="AG95" s="69" t="str">
        <f>IF(ISBLANK($C$95),"",IF($AG$3&gt;0,IF(ISTEXT($H$95),"",(SUMIF($L$15:$N$15,"Y",$E95:$G95))*100/(SUMIF($L$15:$N$15,"Y",$L$7:$N$7))),""))</f>
        <v/>
      </c>
      <c r="AH95" s="69" t="str">
        <f>IF(ISBLANK($C$95),"",IF($AH$3&gt;0,IF(ISTEXT($H$95),"",(SUMIF($L$16:$N$16,"Y",$E95:$G95))*100/(SUMIF($L$16:$N$16,"Y",$L$7:$N$7))),""))</f>
        <v/>
      </c>
      <c r="AI95" s="69" t="str">
        <f>IF(ISBLANK($C$95),"",IF($AI$3&gt;0,IF(ISTEXT($H$95),"",(SUMIF($L$17:$N$17,"Y",$E95:$G95))*100/(SUMIF($L$17:$N$17,"Y",$L$7:$N$7))),""))</f>
        <v/>
      </c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</row>
    <row r="96" spans="1:46">
      <c r="A96" s="73"/>
      <c r="B96" s="66"/>
      <c r="C96" s="46"/>
      <c r="D96" s="46"/>
      <c r="E96" s="46"/>
      <c r="F96" s="47"/>
      <c r="G96" s="47"/>
      <c r="H96" s="67" t="str">
        <f>IF(ISBLANK($C$96),"",IF(COUNT($E$96:$G$96)&gt;0,SUM($E$96:$G$96),"AB"))</f>
        <v/>
      </c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1"/>
      <c r="Y96" s="61"/>
      <c r="Z96" s="69" t="str">
        <f>IF(ISBLANK($C$96),"",IF($Z$3&gt;0,IF(ISTEXT($H$96),"",(SUMIF($L$8:$N$8,"Y",$E96:$G96))*100/(SUMIF($L$8:$N$8,"Y",$L$7:$N$7))),""))</f>
        <v/>
      </c>
      <c r="AA96" s="69" t="str">
        <f>IF(ISBLANK($C$96),"",IF($AA$3&gt;0,IF(ISTEXT($H$96),"",(SUMIF($L$9:$N$9,"Y",$E96:$G96))*100/(SUMIF($L$9:$N$9,"Y",$L$7:$N$7))),""))</f>
        <v/>
      </c>
      <c r="AB96" s="69" t="str">
        <f>IF(ISBLANK($C$96),"",IF($AB$3&gt;0,IF(ISTEXT($H$96),"",(SUMIF($L$10:$N$10,"Y",$E96:$G96))*100/(SUMIF($L$10:$N$10,"Y",$L$7:$N$7))),""))</f>
        <v/>
      </c>
      <c r="AC96" s="69" t="str">
        <f>IF(ISBLANK($C$96),"",IF($AC$3&gt;0,IF(ISTEXT($H$96),"",(SUMIF($L$11:$N$11,"Y",$E96:$G96))*100/(SUMIF($L$11:$N$11,"Y",$L$7:$N$7))),""))</f>
        <v/>
      </c>
      <c r="AD96" s="69" t="str">
        <f>IF(ISBLANK($C$96),"",IF($AD$3&gt;0,IF(ISTEXT($H$96),"",(SUMIF($L$12:$N$12,"Y",$E96:$G96))*100/(SUMIF($L$12:$N$12,"Y",$L$7:$N$7))),""))</f>
        <v/>
      </c>
      <c r="AE96" s="69" t="str">
        <f>IF(ISBLANK($C$96),"",IF($AE$3&gt;0,IF(ISTEXT($H$96),"",(SUMIF($L$13:$N$13,"Y",$E96:$G96))*100/(SUMIF($L$13:$N$13,"Y",$L$7:$N$7))),""))</f>
        <v/>
      </c>
      <c r="AF96" s="69" t="str">
        <f>IF(ISBLANK($C$96),"",IF($AF$3&gt;0,IF(ISTEXT($H$96),"",(SUMIF($L$14:$N$14,"Y",$E96:$G96))*100/(SUMIF($L$14:$N$14,"Y",$L$7:$N$7))),""))</f>
        <v/>
      </c>
      <c r="AG96" s="69" t="str">
        <f>IF(ISBLANK($C$96),"",IF($AG$3&gt;0,IF(ISTEXT($H$96),"",(SUMIF($L$15:$N$15,"Y",$E96:$G96))*100/(SUMIF($L$15:$N$15,"Y",$L$7:$N$7))),""))</f>
        <v/>
      </c>
      <c r="AH96" s="69" t="str">
        <f>IF(ISBLANK($C$96),"",IF($AH$3&gt;0,IF(ISTEXT($H$96),"",(SUMIF($L$16:$N$16,"Y",$E96:$G96))*100/(SUMIF($L$16:$N$16,"Y",$L$7:$N$7))),""))</f>
        <v/>
      </c>
      <c r="AI96" s="69" t="str">
        <f>IF(ISBLANK($C$96),"",IF($AI$3&gt;0,IF(ISTEXT($H$96),"",(SUMIF($L$17:$N$17,"Y",$E96:$G96))*100/(SUMIF($L$17:$N$17,"Y",$L$7:$N$7))),""))</f>
        <v/>
      </c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</row>
    <row r="97" spans="1:46">
      <c r="A97" s="73"/>
      <c r="B97" s="70"/>
      <c r="C97" s="46"/>
      <c r="D97" s="46"/>
      <c r="E97" s="46"/>
      <c r="F97" s="47"/>
      <c r="G97" s="47"/>
      <c r="H97" s="67" t="str">
        <f>IF(ISBLANK($C$97),"",IF(COUNT($E$97:$G$97)&gt;0,SUM($E$97:$G$97),"AB"))</f>
        <v/>
      </c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1"/>
      <c r="Y97" s="61"/>
      <c r="Z97" s="69" t="str">
        <f>IF(ISBLANK($C$97),"",IF($Z$3&gt;0,IF(ISTEXT($H$97),"",(SUMIF($L$8:$N$8,"Y",$E97:$G97))*100/(SUMIF($L$8:$N$8,"Y",$L$7:$N$7))),""))</f>
        <v/>
      </c>
      <c r="AA97" s="69" t="str">
        <f>IF(ISBLANK($C$97),"",IF($AA$3&gt;0,IF(ISTEXT($H$97),"",(SUMIF($L$9:$N$9,"Y",$E97:$G97))*100/(SUMIF($L$9:$N$9,"Y",$L$7:$N$7))),""))</f>
        <v/>
      </c>
      <c r="AB97" s="69" t="str">
        <f>IF(ISBLANK($C$97),"",IF($AB$3&gt;0,IF(ISTEXT($H$97),"",(SUMIF($L$10:$N$10,"Y",$E97:$G97))*100/(SUMIF($L$10:$N$10,"Y",$L$7:$N$7))),""))</f>
        <v/>
      </c>
      <c r="AC97" s="69" t="str">
        <f>IF(ISBLANK($C$97),"",IF($AC$3&gt;0,IF(ISTEXT($H$97),"",(SUMIF($L$11:$N$11,"Y",$E97:$G97))*100/(SUMIF($L$11:$N$11,"Y",$L$7:$N$7))),""))</f>
        <v/>
      </c>
      <c r="AD97" s="69" t="str">
        <f>IF(ISBLANK($C$97),"",IF($AD$3&gt;0,IF(ISTEXT($H$97),"",(SUMIF($L$12:$N$12,"Y",$E97:$G97))*100/(SUMIF($L$12:$N$12,"Y",$L$7:$N$7))),""))</f>
        <v/>
      </c>
      <c r="AE97" s="69" t="str">
        <f>IF(ISBLANK($C$97),"",IF($AE$3&gt;0,IF(ISTEXT($H$97),"",(SUMIF($L$13:$N$13,"Y",$E97:$G97))*100/(SUMIF($L$13:$N$13,"Y",$L$7:$N$7))),""))</f>
        <v/>
      </c>
      <c r="AF97" s="69" t="str">
        <f>IF(ISBLANK($C$97),"",IF($AF$3&gt;0,IF(ISTEXT($H$97),"",(SUMIF($L$14:$N$14,"Y",$E97:$G97))*100/(SUMIF($L$14:$N$14,"Y",$L$7:$N$7))),""))</f>
        <v/>
      </c>
      <c r="AG97" s="69" t="str">
        <f>IF(ISBLANK($C$97),"",IF($AG$3&gt;0,IF(ISTEXT($H$97),"",(SUMIF($L$15:$N$15,"Y",$E97:$G97))*100/(SUMIF($L$15:$N$15,"Y",$L$7:$N$7))),""))</f>
        <v/>
      </c>
      <c r="AH97" s="69" t="str">
        <f>IF(ISBLANK($C$97),"",IF($AH$3&gt;0,IF(ISTEXT($H$97),"",(SUMIF($L$16:$N$16,"Y",$E97:$G97))*100/(SUMIF($L$16:$N$16,"Y",$L$7:$N$7))),""))</f>
        <v/>
      </c>
      <c r="AI97" s="69" t="str">
        <f>IF(ISBLANK($C$97),"",IF($AI$3&gt;0,IF(ISTEXT($H$97),"",(SUMIF($L$17:$N$17,"Y",$E97:$G97))*100/(SUMIF($L$17:$N$17,"Y",$L$7:$N$7))),""))</f>
        <v/>
      </c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</row>
    <row r="98" spans="1:46">
      <c r="A98" s="73"/>
      <c r="B98" s="66"/>
      <c r="C98" s="46"/>
      <c r="D98" s="46"/>
      <c r="E98" s="46"/>
      <c r="F98" s="47"/>
      <c r="G98" s="47"/>
      <c r="H98" s="67" t="str">
        <f>IF(ISBLANK($C$98),"",IF(COUNT($E$98:$G$98)&gt;0,SUM($E$98:$G$98),"AB"))</f>
        <v/>
      </c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1"/>
      <c r="Y98" s="61"/>
      <c r="Z98" s="69" t="str">
        <f>IF(ISBLANK($C$98),"",IF($Z$3&gt;0,IF(ISTEXT($H$98),"",(SUMIF($L$8:$N$8,"Y",$E98:$G98))*100/(SUMIF($L$8:$N$8,"Y",$L$7:$N$7))),""))</f>
        <v/>
      </c>
      <c r="AA98" s="69" t="str">
        <f>IF(ISBLANK($C$98),"",IF($AA$3&gt;0,IF(ISTEXT($H$98),"",(SUMIF($L$9:$N$9,"Y",$E98:$G98))*100/(SUMIF($L$9:$N$9,"Y",$L$7:$N$7))),""))</f>
        <v/>
      </c>
      <c r="AB98" s="69" t="str">
        <f>IF(ISBLANK($C$98),"",IF($AB$3&gt;0,IF(ISTEXT($H$98),"",(SUMIF($L$10:$N$10,"Y",$E98:$G98))*100/(SUMIF($L$10:$N$10,"Y",$L$7:$N$7))),""))</f>
        <v/>
      </c>
      <c r="AC98" s="69" t="str">
        <f>IF(ISBLANK($C$98),"",IF($AC$3&gt;0,IF(ISTEXT($H$98),"",(SUMIF($L$11:$N$11,"Y",$E98:$G98))*100/(SUMIF($L$11:$N$11,"Y",$L$7:$N$7))),""))</f>
        <v/>
      </c>
      <c r="AD98" s="69" t="str">
        <f>IF(ISBLANK($C$98),"",IF($AD$3&gt;0,IF(ISTEXT($H$98),"",(SUMIF($L$12:$N$12,"Y",$E98:$G98))*100/(SUMIF($L$12:$N$12,"Y",$L$7:$N$7))),""))</f>
        <v/>
      </c>
      <c r="AE98" s="69" t="str">
        <f>IF(ISBLANK($C$98),"",IF($AE$3&gt;0,IF(ISTEXT($H$98),"",(SUMIF($L$13:$N$13,"Y",$E98:$G98))*100/(SUMIF($L$13:$N$13,"Y",$L$7:$N$7))),""))</f>
        <v/>
      </c>
      <c r="AF98" s="69" t="str">
        <f>IF(ISBLANK($C$98),"",IF($AF$3&gt;0,IF(ISTEXT($H$98),"",(SUMIF($L$14:$N$14,"Y",$E98:$G98))*100/(SUMIF($L$14:$N$14,"Y",$L$7:$N$7))),""))</f>
        <v/>
      </c>
      <c r="AG98" s="69" t="str">
        <f>IF(ISBLANK($C$98),"",IF($AG$3&gt;0,IF(ISTEXT($H$98),"",(SUMIF($L$15:$N$15,"Y",$E98:$G98))*100/(SUMIF($L$15:$N$15,"Y",$L$7:$N$7))),""))</f>
        <v/>
      </c>
      <c r="AH98" s="69" t="str">
        <f>IF(ISBLANK($C$98),"",IF($AH$3&gt;0,IF(ISTEXT($H$98),"",(SUMIF($L$16:$N$16,"Y",$E98:$G98))*100/(SUMIF($L$16:$N$16,"Y",$L$7:$N$7))),""))</f>
        <v/>
      </c>
      <c r="AI98" s="69" t="str">
        <f>IF(ISBLANK($C$98),"",IF($AI$3&gt;0,IF(ISTEXT($H$98),"",(SUMIF($L$17:$N$17,"Y",$E98:$G98))*100/(SUMIF($L$17:$N$17,"Y",$L$7:$N$7))),""))</f>
        <v/>
      </c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</row>
    <row r="99" spans="1:46">
      <c r="A99" s="73"/>
      <c r="B99" s="70"/>
      <c r="C99" s="46"/>
      <c r="D99" s="46"/>
      <c r="E99" s="46"/>
      <c r="F99" s="47"/>
      <c r="G99" s="47"/>
      <c r="H99" s="67" t="str">
        <f>IF(ISBLANK($C$99),"",IF(COUNT($E$99:$G$99)&gt;0,SUM($E$99:$G$99),"AB"))</f>
        <v/>
      </c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1"/>
      <c r="Y99" s="61"/>
      <c r="Z99" s="69" t="str">
        <f>IF(ISBLANK($C$99),"",IF($Z$3&gt;0,IF(ISTEXT($H$99),"",(SUMIF($L$8:$N$8,"Y",$E99:$G99))*100/(SUMIF($L$8:$N$8,"Y",$L$7:$N$7))),""))</f>
        <v/>
      </c>
      <c r="AA99" s="69" t="str">
        <f>IF(ISBLANK($C$99),"",IF($AA$3&gt;0,IF(ISTEXT($H$99),"",(SUMIF($L$9:$N$9,"Y",$E99:$G99))*100/(SUMIF($L$9:$N$9,"Y",$L$7:$N$7))),""))</f>
        <v/>
      </c>
      <c r="AB99" s="69" t="str">
        <f>IF(ISBLANK($C$99),"",IF($AB$3&gt;0,IF(ISTEXT($H$99),"",(SUMIF($L$10:$N$10,"Y",$E99:$G99))*100/(SUMIF($L$10:$N$10,"Y",$L$7:$N$7))),""))</f>
        <v/>
      </c>
      <c r="AC99" s="69" t="str">
        <f>IF(ISBLANK($C$99),"",IF($AC$3&gt;0,IF(ISTEXT($H$99),"",(SUMIF($L$11:$N$11,"Y",$E99:$G99))*100/(SUMIF($L$11:$N$11,"Y",$L$7:$N$7))),""))</f>
        <v/>
      </c>
      <c r="AD99" s="69" t="str">
        <f>IF(ISBLANK($C$99),"",IF($AD$3&gt;0,IF(ISTEXT($H$99),"",(SUMIF($L$12:$N$12,"Y",$E99:$G99))*100/(SUMIF($L$12:$N$12,"Y",$L$7:$N$7))),""))</f>
        <v/>
      </c>
      <c r="AE99" s="69" t="str">
        <f>IF(ISBLANK($C$99),"",IF($AE$3&gt;0,IF(ISTEXT($H$99),"",(SUMIF($L$13:$N$13,"Y",$E99:$G99))*100/(SUMIF($L$13:$N$13,"Y",$L$7:$N$7))),""))</f>
        <v/>
      </c>
      <c r="AF99" s="69" t="str">
        <f>IF(ISBLANK($C$99),"",IF($AF$3&gt;0,IF(ISTEXT($H$99),"",(SUMIF($L$14:$N$14,"Y",$E99:$G99))*100/(SUMIF($L$14:$N$14,"Y",$L$7:$N$7))),""))</f>
        <v/>
      </c>
      <c r="AG99" s="69" t="str">
        <f>IF(ISBLANK($C$99),"",IF($AG$3&gt;0,IF(ISTEXT($H$99),"",(SUMIF($L$15:$N$15,"Y",$E99:$G99))*100/(SUMIF($L$15:$N$15,"Y",$L$7:$N$7))),""))</f>
        <v/>
      </c>
      <c r="AH99" s="69" t="str">
        <f>IF(ISBLANK($C$99),"",IF($AH$3&gt;0,IF(ISTEXT($H$99),"",(SUMIF($L$16:$N$16,"Y",$E99:$G99))*100/(SUMIF($L$16:$N$16,"Y",$L$7:$N$7))),""))</f>
        <v/>
      </c>
      <c r="AI99" s="69" t="str">
        <f>IF(ISBLANK($C$99),"",IF($AI$3&gt;0,IF(ISTEXT($H$99),"",(SUMIF($L$17:$N$17,"Y",$E99:$G99))*100/(SUMIF($L$17:$N$17,"Y",$L$7:$N$7))),""))</f>
        <v/>
      </c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</row>
    <row r="100" spans="1:46">
      <c r="A100" s="73"/>
      <c r="B100" s="66"/>
      <c r="C100" s="46"/>
      <c r="D100" s="46"/>
      <c r="E100" s="46"/>
      <c r="F100" s="47"/>
      <c r="G100" s="47"/>
      <c r="H100" s="67" t="str">
        <f>IF(ISBLANK($C$100),"",IF(COUNT($E$100:$G$100)&gt;0,SUM($E$100:$G$100),"AB"))</f>
        <v/>
      </c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1"/>
      <c r="Y100" s="61"/>
      <c r="Z100" s="69" t="str">
        <f>IF(ISBLANK($C$100),"",IF($Z$3&gt;0,IF(ISTEXT($H$100),"",(SUMIF($L$8:$N$8,"Y",$E100:$G100))*100/(SUMIF($L$8:$N$8,"Y",$L$7:$N$7))),""))</f>
        <v/>
      </c>
      <c r="AA100" s="69" t="str">
        <f>IF(ISBLANK($C$100),"",IF($AA$3&gt;0,IF(ISTEXT($H$100),"",(SUMIF($L$9:$N$9,"Y",$E100:$G100))*100/(SUMIF($L$9:$N$9,"Y",$L$7:$N$7))),""))</f>
        <v/>
      </c>
      <c r="AB100" s="69" t="str">
        <f>IF(ISBLANK($C$100),"",IF($AB$3&gt;0,IF(ISTEXT($H$100),"",(SUMIF($L$10:$N$10,"Y",$E100:$G100))*100/(SUMIF($L$10:$N$10,"Y",$L$7:$N$7))),""))</f>
        <v/>
      </c>
      <c r="AC100" s="69" t="str">
        <f>IF(ISBLANK($C$100),"",IF($AC$3&gt;0,IF(ISTEXT($H$100),"",(SUMIF($L$11:$N$11,"Y",$E100:$G100))*100/(SUMIF($L$11:$N$11,"Y",$L$7:$N$7))),""))</f>
        <v/>
      </c>
      <c r="AD100" s="69" t="str">
        <f>IF(ISBLANK($C$100),"",IF($AD$3&gt;0,IF(ISTEXT($H$100),"",(SUMIF($L$12:$N$12,"Y",$E100:$G100))*100/(SUMIF($L$12:$N$12,"Y",$L$7:$N$7))),""))</f>
        <v/>
      </c>
      <c r="AE100" s="69" t="str">
        <f>IF(ISBLANK($C$100),"",IF($AE$3&gt;0,IF(ISTEXT($H$100),"",(SUMIF($L$13:$N$13,"Y",$E100:$G100))*100/(SUMIF($L$13:$N$13,"Y",$L$7:$N$7))),""))</f>
        <v/>
      </c>
      <c r="AF100" s="69" t="str">
        <f>IF(ISBLANK($C$100),"",IF($AF$3&gt;0,IF(ISTEXT($H$100),"",(SUMIF($L$14:$N$14,"Y",$E100:$G100))*100/(SUMIF($L$14:$N$14,"Y",$L$7:$N$7))),""))</f>
        <v/>
      </c>
      <c r="AG100" s="69" t="str">
        <f>IF(ISBLANK($C$100),"",IF($AG$3&gt;0,IF(ISTEXT($H$100),"",(SUMIF($L$15:$N$15,"Y",$E100:$G100))*100/(SUMIF($L$15:$N$15,"Y",$L$7:$N$7))),""))</f>
        <v/>
      </c>
      <c r="AH100" s="69" t="str">
        <f>IF(ISBLANK($C$100),"",IF($AH$3&gt;0,IF(ISTEXT($H$100),"",(SUMIF($L$16:$N$16,"Y",$E100:$G100))*100/(SUMIF($L$16:$N$16,"Y",$L$7:$N$7))),""))</f>
        <v/>
      </c>
      <c r="AI100" s="69" t="str">
        <f>IF(ISBLANK($C$100),"",IF($AI$3&gt;0,IF(ISTEXT($H$100),"",(SUMIF($L$17:$N$17,"Y",$E100:$G100))*100/(SUMIF($L$17:$N$17,"Y",$L$7:$N$7))),""))</f>
        <v/>
      </c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</row>
    <row r="101" spans="1:46">
      <c r="A101" s="73"/>
      <c r="B101" s="70"/>
      <c r="C101" s="46"/>
      <c r="D101" s="46"/>
      <c r="E101" s="46"/>
      <c r="F101" s="47"/>
      <c r="G101" s="47"/>
      <c r="H101" s="67" t="str">
        <f>IF(ISBLANK($C$101),"",IF(COUNT($E$101:$G$101)&gt;0,SUM($E$101:$G$101),"AB"))</f>
        <v/>
      </c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1"/>
      <c r="Y101" s="61"/>
      <c r="Z101" s="69" t="str">
        <f>IF(ISBLANK($C$101),"",IF($Z$3&gt;0,IF(ISTEXT($H$101),"",(SUMIF($L$8:$N$8,"Y",$E101:$G101))*100/(SUMIF($L$8:$N$8,"Y",$L$7:$N$7))),""))</f>
        <v/>
      </c>
      <c r="AA101" s="69" t="str">
        <f>IF(ISBLANK($C$101),"",IF($AA$3&gt;0,IF(ISTEXT($H$101),"",(SUMIF($L$9:$N$9,"Y",$E101:$G101))*100/(SUMIF($L$9:$N$9,"Y",$L$7:$N$7))),""))</f>
        <v/>
      </c>
      <c r="AB101" s="69" t="str">
        <f>IF(ISBLANK($C$101),"",IF($AB$3&gt;0,IF(ISTEXT($H$101),"",(SUMIF($L$10:$N$10,"Y",$E101:$G101))*100/(SUMIF($L$10:$N$10,"Y",$L$7:$N$7))),""))</f>
        <v/>
      </c>
      <c r="AC101" s="69" t="str">
        <f>IF(ISBLANK($C$101),"",IF($AC$3&gt;0,IF(ISTEXT($H$101),"",(SUMIF($L$11:$N$11,"Y",$E101:$G101))*100/(SUMIF($L$11:$N$11,"Y",$L$7:$N$7))),""))</f>
        <v/>
      </c>
      <c r="AD101" s="69" t="str">
        <f>IF(ISBLANK($C$101),"",IF($AD$3&gt;0,IF(ISTEXT($H$101),"",(SUMIF($L$12:$N$12,"Y",$E101:$G101))*100/(SUMIF($L$12:$N$12,"Y",$L$7:$N$7))),""))</f>
        <v/>
      </c>
      <c r="AE101" s="69" t="str">
        <f>IF(ISBLANK($C$101),"",IF($AE$3&gt;0,IF(ISTEXT($H$101),"",(SUMIF($L$13:$N$13,"Y",$E101:$G101))*100/(SUMIF($L$13:$N$13,"Y",$L$7:$N$7))),""))</f>
        <v/>
      </c>
      <c r="AF101" s="69" t="str">
        <f>IF(ISBLANK($C$101),"",IF($AF$3&gt;0,IF(ISTEXT($H$101),"",(SUMIF($L$14:$N$14,"Y",$E101:$G101))*100/(SUMIF($L$14:$N$14,"Y",$L$7:$N$7))),""))</f>
        <v/>
      </c>
      <c r="AG101" s="69" t="str">
        <f>IF(ISBLANK($C$101),"",IF($AG$3&gt;0,IF(ISTEXT($H$101),"",(SUMIF($L$15:$N$15,"Y",$E101:$G101))*100/(SUMIF($L$15:$N$15,"Y",$L$7:$N$7))),""))</f>
        <v/>
      </c>
      <c r="AH101" s="69" t="str">
        <f>IF(ISBLANK($C$101),"",IF($AH$3&gt;0,IF(ISTEXT($H$101),"",(SUMIF($L$16:$N$16,"Y",$E101:$G101))*100/(SUMIF($L$16:$N$16,"Y",$L$7:$N$7))),""))</f>
        <v/>
      </c>
      <c r="AI101" s="69" t="str">
        <f>IF(ISBLANK($C$101),"",IF($AI$3&gt;0,IF(ISTEXT($H$101),"",(SUMIF($L$17:$N$17,"Y",$E101:$G101))*100/(SUMIF($L$17:$N$17,"Y",$L$7:$N$7))),""))</f>
        <v/>
      </c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</row>
    <row r="102" spans="1:46">
      <c r="A102" s="73"/>
      <c r="B102" s="66"/>
      <c r="C102" s="46"/>
      <c r="D102" s="46"/>
      <c r="E102" s="46"/>
      <c r="F102" s="47"/>
      <c r="G102" s="47"/>
      <c r="H102" s="67" t="str">
        <f>IF(ISBLANK($C$102),"",IF(COUNT($E$102:$G$102)&gt;0,SUM($E$102:$G$102),"AB"))</f>
        <v/>
      </c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1"/>
      <c r="Y102" s="61"/>
      <c r="Z102" s="69" t="str">
        <f>IF(ISBLANK($C$102),"",IF($Z$3&gt;0,IF(ISTEXT($H$102),"",(SUMIF($L$8:$N$8,"Y",$E102:$G102))*100/(SUMIF($L$8:$N$8,"Y",$L$7:$N$7))),""))</f>
        <v/>
      </c>
      <c r="AA102" s="69" t="str">
        <f>IF(ISBLANK($C$102),"",IF($AA$3&gt;0,IF(ISTEXT($H$102),"",(SUMIF($L$9:$N$9,"Y",$E102:$G102))*100/(SUMIF($L$9:$N$9,"Y",$L$7:$N$7))),""))</f>
        <v/>
      </c>
      <c r="AB102" s="69" t="str">
        <f>IF(ISBLANK($C$102),"",IF($AB$3&gt;0,IF(ISTEXT($H$102),"",(SUMIF($L$10:$N$10,"Y",$E102:$G102))*100/(SUMIF($L$10:$N$10,"Y",$L$7:$N$7))),""))</f>
        <v/>
      </c>
      <c r="AC102" s="69" t="str">
        <f>IF(ISBLANK($C$102),"",IF($AC$3&gt;0,IF(ISTEXT($H$102),"",(SUMIF($L$11:$N$11,"Y",$E102:$G102))*100/(SUMIF($L$11:$N$11,"Y",$L$7:$N$7))),""))</f>
        <v/>
      </c>
      <c r="AD102" s="69" t="str">
        <f>IF(ISBLANK($C$102),"",IF($AD$3&gt;0,IF(ISTEXT($H$102),"",(SUMIF($L$12:$N$12,"Y",$E102:$G102))*100/(SUMIF($L$12:$N$12,"Y",$L$7:$N$7))),""))</f>
        <v/>
      </c>
      <c r="AE102" s="69" t="str">
        <f>IF(ISBLANK($C$102),"",IF($AE$3&gt;0,IF(ISTEXT($H$102),"",(SUMIF($L$13:$N$13,"Y",$E102:$G102))*100/(SUMIF($L$13:$N$13,"Y",$L$7:$N$7))),""))</f>
        <v/>
      </c>
      <c r="AF102" s="69" t="str">
        <f>IF(ISBLANK($C$102),"",IF($AF$3&gt;0,IF(ISTEXT($H$102),"",(SUMIF($L$14:$N$14,"Y",$E102:$G102))*100/(SUMIF($L$14:$N$14,"Y",$L$7:$N$7))),""))</f>
        <v/>
      </c>
      <c r="AG102" s="69" t="str">
        <f>IF(ISBLANK($C$102),"",IF($AG$3&gt;0,IF(ISTEXT($H$102),"",(SUMIF($L$15:$N$15,"Y",$E102:$G102))*100/(SUMIF($L$15:$N$15,"Y",$L$7:$N$7))),""))</f>
        <v/>
      </c>
      <c r="AH102" s="69" t="str">
        <f>IF(ISBLANK($C$102),"",IF($AH$3&gt;0,IF(ISTEXT($H$102),"",(SUMIF($L$16:$N$16,"Y",$E102:$G102))*100/(SUMIF($L$16:$N$16,"Y",$L$7:$N$7))),""))</f>
        <v/>
      </c>
      <c r="AI102" s="69" t="str">
        <f>IF(ISBLANK($C$102),"",IF($AI$3&gt;0,IF(ISTEXT($H$102),"",(SUMIF($L$17:$N$17,"Y",$E102:$G102))*100/(SUMIF($L$17:$N$17,"Y",$L$7:$N$7))),""))</f>
        <v/>
      </c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</row>
    <row r="103" spans="1:46">
      <c r="A103" s="73"/>
      <c r="B103" s="70"/>
      <c r="C103" s="46"/>
      <c r="D103" s="46"/>
      <c r="E103" s="46"/>
      <c r="F103" s="47"/>
      <c r="G103" s="47"/>
      <c r="H103" s="67" t="str">
        <f>IF(ISBLANK($C$103),"",IF(COUNT($E$103:$G$103)&gt;0,SUM($E$103:$G$103),"AB"))</f>
        <v/>
      </c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1"/>
      <c r="Y103" s="61"/>
      <c r="Z103" s="69" t="str">
        <f>IF(ISBLANK($C$103),"",IF($Z$3&gt;0,IF(ISTEXT($H$103),"",(SUMIF($L$8:$N$8,"Y",$E103:$G103))*100/(SUMIF($L$8:$N$8,"Y",$L$7:$N$7))),""))</f>
        <v/>
      </c>
      <c r="AA103" s="69" t="str">
        <f>IF(ISBLANK($C$103),"",IF($AA$3&gt;0,IF(ISTEXT($H$103),"",(SUMIF($L$9:$N$9,"Y",$E103:$G103))*100/(SUMIF($L$9:$N$9,"Y",$L$7:$N$7))),""))</f>
        <v/>
      </c>
      <c r="AB103" s="69" t="str">
        <f>IF(ISBLANK($C$103),"",IF($AB$3&gt;0,IF(ISTEXT($H$103),"",(SUMIF($L$10:$N$10,"Y",$E103:$G103))*100/(SUMIF($L$10:$N$10,"Y",$L$7:$N$7))),""))</f>
        <v/>
      </c>
      <c r="AC103" s="69" t="str">
        <f>IF(ISBLANK($C$103),"",IF($AC$3&gt;0,IF(ISTEXT($H$103),"",(SUMIF($L$11:$N$11,"Y",$E103:$G103))*100/(SUMIF($L$11:$N$11,"Y",$L$7:$N$7))),""))</f>
        <v/>
      </c>
      <c r="AD103" s="69" t="str">
        <f>IF(ISBLANK($C$103),"",IF($AD$3&gt;0,IF(ISTEXT($H$103),"",(SUMIF($L$12:$N$12,"Y",$E103:$G103))*100/(SUMIF($L$12:$N$12,"Y",$L$7:$N$7))),""))</f>
        <v/>
      </c>
      <c r="AE103" s="69" t="str">
        <f>IF(ISBLANK($C$103),"",IF($AE$3&gt;0,IF(ISTEXT($H$103),"",(SUMIF($L$13:$N$13,"Y",$E103:$G103))*100/(SUMIF($L$13:$N$13,"Y",$L$7:$N$7))),""))</f>
        <v/>
      </c>
      <c r="AF103" s="69" t="str">
        <f>IF(ISBLANK($C$103),"",IF($AF$3&gt;0,IF(ISTEXT($H$103),"",(SUMIF($L$14:$N$14,"Y",$E103:$G103))*100/(SUMIF($L$14:$N$14,"Y",$L$7:$N$7))),""))</f>
        <v/>
      </c>
      <c r="AG103" s="69" t="str">
        <f>IF(ISBLANK($C$103),"",IF($AG$3&gt;0,IF(ISTEXT($H$103),"",(SUMIF($L$15:$N$15,"Y",$E103:$G103))*100/(SUMIF($L$15:$N$15,"Y",$L$7:$N$7))),""))</f>
        <v/>
      </c>
      <c r="AH103" s="69" t="str">
        <f>IF(ISBLANK($C$103),"",IF($AH$3&gt;0,IF(ISTEXT($H$103),"",(SUMIF($L$16:$N$16,"Y",$E103:$G103))*100/(SUMIF($L$16:$N$16,"Y",$L$7:$N$7))),""))</f>
        <v/>
      </c>
      <c r="AI103" s="69" t="str">
        <f>IF(ISBLANK($C$103),"",IF($AI$3&gt;0,IF(ISTEXT($H$103),"",(SUMIF($L$17:$N$17,"Y",$E103:$G103))*100/(SUMIF($L$17:$N$17,"Y",$L$7:$N$7))),""))</f>
        <v/>
      </c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</row>
    <row r="104" spans="1:46">
      <c r="A104" s="73"/>
      <c r="B104" s="66"/>
      <c r="C104" s="45"/>
      <c r="D104" s="45"/>
      <c r="E104" s="46"/>
      <c r="F104" s="46"/>
      <c r="G104" s="45"/>
      <c r="H104" s="67" t="str">
        <f>IF(ISBLANK($C$104),"",IF(COUNT($E$104:$G$104)&gt;0,SUM($E$104:$G$104),"AB"))</f>
        <v/>
      </c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1"/>
      <c r="Y104" s="61"/>
      <c r="Z104" s="69" t="str">
        <f>IF(ISBLANK($C$104),"",IF($Z$3&gt;0,IF(ISTEXT($H$104),"",(SUMIF($L$8:$N$8,"Y",$E104:$G104))*100/(SUMIF($L$8:$N$8,"Y",$L$7:$N$7))),""))</f>
        <v/>
      </c>
      <c r="AA104" s="69" t="str">
        <f>IF(ISBLANK($C$104),"",IF($AA$3&gt;0,IF(ISTEXT($H$104),"",(SUMIF($L$9:$N$9,"Y",$E104:$G104))*100/(SUMIF($L$9:$N$9,"Y",$L$7:$N$7))),""))</f>
        <v/>
      </c>
      <c r="AB104" s="69" t="str">
        <f>IF(ISBLANK($C$104),"",IF($AB$3&gt;0,IF(ISTEXT($H$104),"",(SUMIF($L$10:$N$10,"Y",$E104:$G104))*100/(SUMIF($L$10:$N$10,"Y",$L$7:$N$7))),""))</f>
        <v/>
      </c>
      <c r="AC104" s="69" t="str">
        <f>IF(ISBLANK($C$104),"",IF($AC$3&gt;0,IF(ISTEXT($H$104),"",(SUMIF($L$11:$N$11,"Y",$E104:$G104))*100/(SUMIF($L$11:$N$11,"Y",$L$7:$N$7))),""))</f>
        <v/>
      </c>
      <c r="AD104" s="69" t="str">
        <f>IF(ISBLANK($C$104),"",IF($AD$3&gt;0,IF(ISTEXT($H$104),"",(SUMIF($L$12:$N$12,"Y",$E104:$G104))*100/(SUMIF($L$12:$N$12,"Y",$L$7:$N$7))),""))</f>
        <v/>
      </c>
      <c r="AE104" s="69" t="str">
        <f>IF(ISBLANK($C$104),"",IF($AE$3&gt;0,IF(ISTEXT($H$104),"",(SUMIF($L$13:$N$13,"Y",$E104:$G104))*100/(SUMIF($L$13:$N$13,"Y",$L$7:$N$7))),""))</f>
        <v/>
      </c>
      <c r="AF104" s="69" t="str">
        <f>IF(ISBLANK($C$104),"",IF($AF$3&gt;0,IF(ISTEXT($H$104),"",(SUMIF($L$14:$N$14,"Y",$E104:$G104))*100/(SUMIF($L$14:$N$14,"Y",$L$7:$N$7))),""))</f>
        <v/>
      </c>
      <c r="AG104" s="69" t="str">
        <f>IF(ISBLANK($C$104),"",IF($AG$3&gt;0,IF(ISTEXT($H$104),"",(SUMIF($L$15:$N$15,"Y",$E104:$G104))*100/(SUMIF($L$15:$N$15,"Y",$L$7:$N$7))),""))</f>
        <v/>
      </c>
      <c r="AH104" s="69" t="str">
        <f>IF(ISBLANK($C$104),"",IF($AH$3&gt;0,IF(ISTEXT($H$104),"",(SUMIF($L$16:$N$16,"Y",$E104:$G104))*100/(SUMIF($L$16:$N$16,"Y",$L$7:$N$7))),""))</f>
        <v/>
      </c>
      <c r="AI104" s="69" t="str">
        <f>IF(ISBLANK($C$104),"",IF($AI$3&gt;0,IF(ISTEXT($H$104),"",(SUMIF($L$17:$N$17,"Y",$E104:$G104))*100/(SUMIF($L$17:$N$17,"Y",$L$7:$N$7))),""))</f>
        <v/>
      </c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</row>
    <row r="105" spans="1:46">
      <c r="A105" s="73"/>
      <c r="B105" s="70"/>
      <c r="C105" s="46"/>
      <c r="D105" s="46"/>
      <c r="E105" s="46"/>
      <c r="F105" s="47"/>
      <c r="G105" s="47"/>
      <c r="H105" s="67" t="str">
        <f>IF(ISBLANK($C$105),"",IF(COUNT($E$105:$G$105)&gt;0,SUM($E$105:$G$105),"AB"))</f>
        <v/>
      </c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1"/>
      <c r="Y105" s="61"/>
      <c r="Z105" s="69" t="str">
        <f>IF(ISBLANK($C$105),"",IF($Z$3&gt;0,IF(ISTEXT($H$105),"",(SUMIF($L$8:$N$8,"Y",$E105:$G105))*100/(SUMIF($L$8:$N$8,"Y",$L$7:$N$7))),""))</f>
        <v/>
      </c>
      <c r="AA105" s="69" t="str">
        <f>IF(ISBLANK($C$105),"",IF($AA$3&gt;0,IF(ISTEXT($H$105),"",(SUMIF($L$9:$N$9,"Y",$E105:$G105))*100/(SUMIF($L$9:$N$9,"Y",$L$7:$N$7))),""))</f>
        <v/>
      </c>
      <c r="AB105" s="69" t="str">
        <f>IF(ISBLANK($C$105),"",IF($AB$3&gt;0,IF(ISTEXT($H$105),"",(SUMIF($L$10:$N$10,"Y",$E105:$G105))*100/(SUMIF($L$10:$N$10,"Y",$L$7:$N$7))),""))</f>
        <v/>
      </c>
      <c r="AC105" s="69" t="str">
        <f>IF(ISBLANK($C$105),"",IF($AC$3&gt;0,IF(ISTEXT($H$105),"",(SUMIF($L$11:$N$11,"Y",$E105:$G105))*100/(SUMIF($L$11:$N$11,"Y",$L$7:$N$7))),""))</f>
        <v/>
      </c>
      <c r="AD105" s="69" t="str">
        <f>IF(ISBLANK($C$105),"",IF($AD$3&gt;0,IF(ISTEXT($H$105),"",(SUMIF($L$12:$N$12,"Y",$E105:$G105))*100/(SUMIF($L$12:$N$12,"Y",$L$7:$N$7))),""))</f>
        <v/>
      </c>
      <c r="AE105" s="69" t="str">
        <f>IF(ISBLANK($C$105),"",IF($AE$3&gt;0,IF(ISTEXT($H$105),"",(SUMIF($L$13:$N$13,"Y",$E105:$G105))*100/(SUMIF($L$13:$N$13,"Y",$L$7:$N$7))),""))</f>
        <v/>
      </c>
      <c r="AF105" s="69" t="str">
        <f>IF(ISBLANK($C$105),"",IF($AF$3&gt;0,IF(ISTEXT($H$105),"",(SUMIF($L$14:$N$14,"Y",$E105:$G105))*100/(SUMIF($L$14:$N$14,"Y",$L$7:$N$7))),""))</f>
        <v/>
      </c>
      <c r="AG105" s="69" t="str">
        <f>IF(ISBLANK($C$105),"",IF($AG$3&gt;0,IF(ISTEXT($H$105),"",(SUMIF($L$15:$N$15,"Y",$E105:$G105))*100/(SUMIF($L$15:$N$15,"Y",$L$7:$N$7))),""))</f>
        <v/>
      </c>
      <c r="AH105" s="69" t="str">
        <f>IF(ISBLANK($C$105),"",IF($AH$3&gt;0,IF(ISTEXT($H$105),"",(SUMIF($L$16:$N$16,"Y",$E105:$G105))*100/(SUMIF($L$16:$N$16,"Y",$L$7:$N$7))),""))</f>
        <v/>
      </c>
      <c r="AI105" s="69" t="str">
        <f>IF(ISBLANK($C$105),"",IF($AI$3&gt;0,IF(ISTEXT($H$105),"",(SUMIF($L$17:$N$17,"Y",$E105:$G105))*100/(SUMIF($L$17:$N$17,"Y",$L$7:$N$7))),""))</f>
        <v/>
      </c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</row>
    <row r="106" spans="1:46">
      <c r="A106" s="73"/>
      <c r="B106" s="66"/>
      <c r="C106" s="45"/>
      <c r="D106" s="45"/>
      <c r="E106" s="46"/>
      <c r="F106" s="46"/>
      <c r="G106" s="45"/>
      <c r="H106" s="67" t="str">
        <f>IF(ISBLANK($C$106),"",IF(COUNT($E$106:$G$106)&gt;0,SUM($E$106:$G$106),"AB"))</f>
        <v/>
      </c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1"/>
      <c r="Y106" s="61"/>
      <c r="Z106" s="69" t="str">
        <f>IF(ISBLANK($C$106),"",IF($Z$3&gt;0,IF(ISTEXT($H$106),"",(SUMIF($L$8:$N$8,"Y",$E106:$G106))*100/(SUMIF($L$8:$N$8,"Y",$L$7:$N$7))),""))</f>
        <v/>
      </c>
      <c r="AA106" s="69" t="str">
        <f>IF(ISBLANK($C$106),"",IF($AA$3&gt;0,IF(ISTEXT($H$106),"",(SUMIF($L$9:$N$9,"Y",$E106:$G106))*100/(SUMIF($L$9:$N$9,"Y",$L$7:$N$7))),""))</f>
        <v/>
      </c>
      <c r="AB106" s="69" t="str">
        <f>IF(ISBLANK($C$106),"",IF($AB$3&gt;0,IF(ISTEXT($H$106),"",(SUMIF($L$10:$N$10,"Y",$E106:$G106))*100/(SUMIF($L$10:$N$10,"Y",$L$7:$N$7))),""))</f>
        <v/>
      </c>
      <c r="AC106" s="69" t="str">
        <f>IF(ISBLANK($C$106),"",IF($AC$3&gt;0,IF(ISTEXT($H$106),"",(SUMIF($L$11:$N$11,"Y",$E106:$G106))*100/(SUMIF($L$11:$N$11,"Y",$L$7:$N$7))),""))</f>
        <v/>
      </c>
      <c r="AD106" s="69" t="str">
        <f>IF(ISBLANK($C$106),"",IF($AD$3&gt;0,IF(ISTEXT($H$106),"",(SUMIF($L$12:$N$12,"Y",$E106:$G106))*100/(SUMIF($L$12:$N$12,"Y",$L$7:$N$7))),""))</f>
        <v/>
      </c>
      <c r="AE106" s="69" t="str">
        <f>IF(ISBLANK($C$106),"",IF($AE$3&gt;0,IF(ISTEXT($H$106),"",(SUMIF($L$13:$N$13,"Y",$E106:$G106))*100/(SUMIF($L$13:$N$13,"Y",$L$7:$N$7))),""))</f>
        <v/>
      </c>
      <c r="AF106" s="69" t="str">
        <f>IF(ISBLANK($C$106),"",IF($AF$3&gt;0,IF(ISTEXT($H$106),"",(SUMIF($L$14:$N$14,"Y",$E106:$G106))*100/(SUMIF($L$14:$N$14,"Y",$L$7:$N$7))),""))</f>
        <v/>
      </c>
      <c r="AG106" s="69" t="str">
        <f>IF(ISBLANK($C$106),"",IF($AG$3&gt;0,IF(ISTEXT($H$106),"",(SUMIF($L$15:$N$15,"Y",$E106:$G106))*100/(SUMIF($L$15:$N$15,"Y",$L$7:$N$7))),""))</f>
        <v/>
      </c>
      <c r="AH106" s="69" t="str">
        <f>IF(ISBLANK($C$106),"",IF($AH$3&gt;0,IF(ISTEXT($H$106),"",(SUMIF($L$16:$N$16,"Y",$E106:$G106))*100/(SUMIF($L$16:$N$16,"Y",$L$7:$N$7))),""))</f>
        <v/>
      </c>
      <c r="AI106" s="69" t="str">
        <f>IF(ISBLANK($C$106),"",IF($AI$3&gt;0,IF(ISTEXT($H$106),"",(SUMIF($L$17:$N$17,"Y",$E106:$G106))*100/(SUMIF($L$17:$N$17,"Y",$L$7:$N$7))),""))</f>
        <v/>
      </c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</row>
    <row r="107" spans="1:46">
      <c r="A107" s="73"/>
      <c r="B107" s="70"/>
      <c r="C107" s="46"/>
      <c r="D107" s="46"/>
      <c r="E107" s="46"/>
      <c r="F107" s="47"/>
      <c r="G107" s="47"/>
      <c r="H107" s="67" t="str">
        <f>IF(ISBLANK($C$107),"",IF(COUNT($E$107:$G$107)&gt;0,SUM($E$107:$G$107),"AB"))</f>
        <v/>
      </c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1"/>
      <c r="Y107" s="61"/>
      <c r="Z107" s="69" t="str">
        <f>IF(ISBLANK($C$107),"",IF($Z$3&gt;0,IF(ISTEXT($H$107),"",(SUMIF($L$8:$N$8,"Y",$E107:$G107))*100/(SUMIF($L$8:$N$8,"Y",$L$7:$N$7))),""))</f>
        <v/>
      </c>
      <c r="AA107" s="69" t="str">
        <f>IF(ISBLANK($C$107),"",IF($AA$3&gt;0,IF(ISTEXT($H$107),"",(SUMIF($L$9:$N$9,"Y",$E107:$G107))*100/(SUMIF($L$9:$N$9,"Y",$L$7:$N$7))),""))</f>
        <v/>
      </c>
      <c r="AB107" s="69" t="str">
        <f>IF(ISBLANK($C$107),"",IF($AB$3&gt;0,IF(ISTEXT($H$107),"",(SUMIF($L$10:$N$10,"Y",$E107:$G107))*100/(SUMIF($L$10:$N$10,"Y",$L$7:$N$7))),""))</f>
        <v/>
      </c>
      <c r="AC107" s="69" t="str">
        <f>IF(ISBLANK($C$107),"",IF($AC$3&gt;0,IF(ISTEXT($H$107),"",(SUMIF($L$11:$N$11,"Y",$E107:$G107))*100/(SUMIF($L$11:$N$11,"Y",$L$7:$N$7))),""))</f>
        <v/>
      </c>
      <c r="AD107" s="69" t="str">
        <f>IF(ISBLANK($C$107),"",IF($AD$3&gt;0,IF(ISTEXT($H$107),"",(SUMIF($L$12:$N$12,"Y",$E107:$G107))*100/(SUMIF($L$12:$N$12,"Y",$L$7:$N$7))),""))</f>
        <v/>
      </c>
      <c r="AE107" s="69" t="str">
        <f>IF(ISBLANK($C$107),"",IF($AE$3&gt;0,IF(ISTEXT($H$107),"",(SUMIF($L$13:$N$13,"Y",$E107:$G107))*100/(SUMIF($L$13:$N$13,"Y",$L$7:$N$7))),""))</f>
        <v/>
      </c>
      <c r="AF107" s="69" t="str">
        <f>IF(ISBLANK($C$107),"",IF($AF$3&gt;0,IF(ISTEXT($H$107),"",(SUMIF($L$14:$N$14,"Y",$E107:$G107))*100/(SUMIF($L$14:$N$14,"Y",$L$7:$N$7))),""))</f>
        <v/>
      </c>
      <c r="AG107" s="69" t="str">
        <f>IF(ISBLANK($C$107),"",IF($AG$3&gt;0,IF(ISTEXT($H$107),"",(SUMIF($L$15:$N$15,"Y",$E107:$G107))*100/(SUMIF($L$15:$N$15,"Y",$L$7:$N$7))),""))</f>
        <v/>
      </c>
      <c r="AH107" s="69" t="str">
        <f>IF(ISBLANK($C$107),"",IF($AH$3&gt;0,IF(ISTEXT($H$107),"",(SUMIF($L$16:$N$16,"Y",$E107:$G107))*100/(SUMIF($L$16:$N$16,"Y",$L$7:$N$7))),""))</f>
        <v/>
      </c>
      <c r="AI107" s="69" t="str">
        <f>IF(ISBLANK($C$107),"",IF($AI$3&gt;0,IF(ISTEXT($H$107),"",(SUMIF($L$17:$N$17,"Y",$E107:$G107))*100/(SUMIF($L$17:$N$17,"Y",$L$7:$N$7))),""))</f>
        <v/>
      </c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</row>
    <row r="108" spans="1:46">
      <c r="A108" s="73"/>
      <c r="B108" s="66"/>
      <c r="C108" s="46"/>
      <c r="D108" s="46"/>
      <c r="E108" s="46"/>
      <c r="F108" s="47"/>
      <c r="G108" s="47"/>
      <c r="H108" s="67" t="str">
        <f>IF(ISBLANK($C$108),"",IF(COUNT($E$108:$G$108)&gt;0,SUM($E$108:$G$108),"AB"))</f>
        <v/>
      </c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1"/>
      <c r="Y108" s="61"/>
      <c r="Z108" s="69" t="str">
        <f>IF(ISBLANK($C$108),"",IF($Z$3&gt;0,IF(ISTEXT($H$108),"",(SUMIF($L$8:$N$8,"Y",$E108:$G108))*100/(SUMIF($L$8:$N$8,"Y",$L$7:$N$7))),""))</f>
        <v/>
      </c>
      <c r="AA108" s="69" t="str">
        <f>IF(ISBLANK($C$108),"",IF($AA$3&gt;0,IF(ISTEXT($H$108),"",(SUMIF($L$9:$N$9,"Y",$E108:$G108))*100/(SUMIF($L$9:$N$9,"Y",$L$7:$N$7))),""))</f>
        <v/>
      </c>
      <c r="AB108" s="69" t="str">
        <f>IF(ISBLANK($C$108),"",IF($AB$3&gt;0,IF(ISTEXT($H$108),"",(SUMIF($L$10:$N$10,"Y",$E108:$G108))*100/(SUMIF($L$10:$N$10,"Y",$L$7:$N$7))),""))</f>
        <v/>
      </c>
      <c r="AC108" s="69" t="str">
        <f>IF(ISBLANK($C$108),"",IF($AC$3&gt;0,IF(ISTEXT($H$108),"",(SUMIF($L$11:$N$11,"Y",$E108:$G108))*100/(SUMIF($L$11:$N$11,"Y",$L$7:$N$7))),""))</f>
        <v/>
      </c>
      <c r="AD108" s="69" t="str">
        <f>IF(ISBLANK($C$108),"",IF($AD$3&gt;0,IF(ISTEXT($H$108),"",(SUMIF($L$12:$N$12,"Y",$E108:$G108))*100/(SUMIF($L$12:$N$12,"Y",$L$7:$N$7))),""))</f>
        <v/>
      </c>
      <c r="AE108" s="69" t="str">
        <f>IF(ISBLANK($C$108),"",IF($AE$3&gt;0,IF(ISTEXT($H$108),"",(SUMIF($L$13:$N$13,"Y",$E108:$G108))*100/(SUMIF($L$13:$N$13,"Y",$L$7:$N$7))),""))</f>
        <v/>
      </c>
      <c r="AF108" s="69" t="str">
        <f>IF(ISBLANK($C$108),"",IF($AF$3&gt;0,IF(ISTEXT($H$108),"",(SUMIF($L$14:$N$14,"Y",$E108:$G108))*100/(SUMIF($L$14:$N$14,"Y",$L$7:$N$7))),""))</f>
        <v/>
      </c>
      <c r="AG108" s="69" t="str">
        <f>IF(ISBLANK($C$108),"",IF($AG$3&gt;0,IF(ISTEXT($H$108),"",(SUMIF($L$15:$N$15,"Y",$E108:$G108))*100/(SUMIF($L$15:$N$15,"Y",$L$7:$N$7))),""))</f>
        <v/>
      </c>
      <c r="AH108" s="69" t="str">
        <f>IF(ISBLANK($C$108),"",IF($AH$3&gt;0,IF(ISTEXT($H$108),"",(SUMIF($L$16:$N$16,"Y",$E108:$G108))*100/(SUMIF($L$16:$N$16,"Y",$L$7:$N$7))),""))</f>
        <v/>
      </c>
      <c r="AI108" s="69" t="str">
        <f>IF(ISBLANK($C$108),"",IF($AI$3&gt;0,IF(ISTEXT($H$108),"",(SUMIF($L$17:$N$17,"Y",$E108:$G108))*100/(SUMIF($L$17:$N$17,"Y",$L$7:$N$7))),""))</f>
        <v/>
      </c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</row>
    <row r="109" spans="1:46">
      <c r="A109" s="73"/>
      <c r="B109" s="70"/>
      <c r="C109" s="46"/>
      <c r="D109" s="46"/>
      <c r="E109" s="46"/>
      <c r="F109" s="47"/>
      <c r="G109" s="47"/>
      <c r="H109" s="67" t="str">
        <f>IF(ISBLANK($C$109),"",IF(COUNT($E$109:$G$109)&gt;0,SUM($E$109:$G$109),"AB"))</f>
        <v/>
      </c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1"/>
      <c r="Y109" s="61"/>
      <c r="Z109" s="69" t="str">
        <f>IF(ISBLANK($C$109),"",IF($Z$3&gt;0,IF(ISTEXT($H$109),"",(SUMIF($L$8:$N$8,"Y",$E109:$G109))*100/(SUMIF($L$8:$N$8,"Y",$L$7:$N$7))),""))</f>
        <v/>
      </c>
      <c r="AA109" s="69" t="str">
        <f>IF(ISBLANK($C$109),"",IF($AA$3&gt;0,IF(ISTEXT($H$109),"",(SUMIF($L$9:$N$9,"Y",$E109:$G109))*100/(SUMIF($L$9:$N$9,"Y",$L$7:$N$7))),""))</f>
        <v/>
      </c>
      <c r="AB109" s="69" t="str">
        <f>IF(ISBLANK($C$109),"",IF($AB$3&gt;0,IF(ISTEXT($H$109),"",(SUMIF($L$10:$N$10,"Y",$E109:$G109))*100/(SUMIF($L$10:$N$10,"Y",$L$7:$N$7))),""))</f>
        <v/>
      </c>
      <c r="AC109" s="69" t="str">
        <f>IF(ISBLANK($C$109),"",IF($AC$3&gt;0,IF(ISTEXT($H$109),"",(SUMIF($L$11:$N$11,"Y",$E109:$G109))*100/(SUMIF($L$11:$N$11,"Y",$L$7:$N$7))),""))</f>
        <v/>
      </c>
      <c r="AD109" s="69" t="str">
        <f>IF(ISBLANK($C$109),"",IF($AD$3&gt;0,IF(ISTEXT($H$109),"",(SUMIF($L$12:$N$12,"Y",$E109:$G109))*100/(SUMIF($L$12:$N$12,"Y",$L$7:$N$7))),""))</f>
        <v/>
      </c>
      <c r="AE109" s="69" t="str">
        <f>IF(ISBLANK($C$109),"",IF($AE$3&gt;0,IF(ISTEXT($H$109),"",(SUMIF($L$13:$N$13,"Y",$E109:$G109))*100/(SUMIF($L$13:$N$13,"Y",$L$7:$N$7))),""))</f>
        <v/>
      </c>
      <c r="AF109" s="69" t="str">
        <f>IF(ISBLANK($C$109),"",IF($AF$3&gt;0,IF(ISTEXT($H$109),"",(SUMIF($L$14:$N$14,"Y",$E109:$G109))*100/(SUMIF($L$14:$N$14,"Y",$L$7:$N$7))),""))</f>
        <v/>
      </c>
      <c r="AG109" s="69" t="str">
        <f>IF(ISBLANK($C$109),"",IF($AG$3&gt;0,IF(ISTEXT($H$109),"",(SUMIF($L$15:$N$15,"Y",$E109:$G109))*100/(SUMIF($L$15:$N$15,"Y",$L$7:$N$7))),""))</f>
        <v/>
      </c>
      <c r="AH109" s="69" t="str">
        <f>IF(ISBLANK($C$109),"",IF($AH$3&gt;0,IF(ISTEXT($H$109),"",(SUMIF($L$16:$N$16,"Y",$E109:$G109))*100/(SUMIF($L$16:$N$16,"Y",$L$7:$N$7))),""))</f>
        <v/>
      </c>
      <c r="AI109" s="69" t="str">
        <f>IF(ISBLANK($C$109),"",IF($AI$3&gt;0,IF(ISTEXT($H$109),"",(SUMIF($L$17:$N$17,"Y",$E109:$G109))*100/(SUMIF($L$17:$N$17,"Y",$L$7:$N$7))),""))</f>
        <v/>
      </c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</row>
    <row r="110" spans="1:46">
      <c r="A110" s="73"/>
      <c r="B110" s="66"/>
      <c r="C110" s="48"/>
      <c r="D110" s="48"/>
      <c r="E110" s="48"/>
      <c r="F110" s="47"/>
      <c r="G110" s="49"/>
      <c r="H110" s="67" t="str">
        <f>IF(ISBLANK($C$110),"",IF(COUNT($E$110:$G$110)&gt;0,SUM($E$110:$G$110),"AB"))</f>
        <v/>
      </c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1"/>
      <c r="Y110" s="61"/>
      <c r="Z110" s="69" t="str">
        <f>IF(ISBLANK($C$110),"",IF($Z$3&gt;0,IF(ISTEXT($H$110),"",(SUMIF($L$8:$N$8,"Y",$E110:$G110))*100/(SUMIF($L$8:$N$8,"Y",$L$7:$N$7))),""))</f>
        <v/>
      </c>
      <c r="AA110" s="69" t="str">
        <f>IF(ISBLANK($C$110),"",IF($AA$3&gt;0,IF(ISTEXT($H$110),"",(SUMIF($L$9:$N$9,"Y",$E110:$G110))*100/(SUMIF($L$9:$N$9,"Y",$L$7:$N$7))),""))</f>
        <v/>
      </c>
      <c r="AB110" s="69" t="str">
        <f>IF(ISBLANK($C$110),"",IF($AB$3&gt;0,IF(ISTEXT($H$110),"",(SUMIF($L$10:$N$10,"Y",$E110:$G110))*100/(SUMIF($L$10:$N$10,"Y",$L$7:$N$7))),""))</f>
        <v/>
      </c>
      <c r="AC110" s="69" t="str">
        <f>IF(ISBLANK($C$110),"",IF($AC$3&gt;0,IF(ISTEXT($H$110),"",(SUMIF($L$11:$N$11,"Y",$E110:$G110))*100/(SUMIF($L$11:$N$11,"Y",$L$7:$N$7))),""))</f>
        <v/>
      </c>
      <c r="AD110" s="69" t="str">
        <f>IF(ISBLANK($C$110),"",IF($AD$3&gt;0,IF(ISTEXT($H$110),"",(SUMIF($L$12:$N$12,"Y",$E110:$G110))*100/(SUMIF($L$12:$N$12,"Y",$L$7:$N$7))),""))</f>
        <v/>
      </c>
      <c r="AE110" s="69" t="str">
        <f>IF(ISBLANK($C$110),"",IF($AE$3&gt;0,IF(ISTEXT($H$110),"",(SUMIF($L$13:$N$13,"Y",$E110:$G110))*100/(SUMIF($L$13:$N$13,"Y",$L$7:$N$7))),""))</f>
        <v/>
      </c>
      <c r="AF110" s="69" t="str">
        <f>IF(ISBLANK($C$110),"",IF($AF$3&gt;0,IF(ISTEXT($H$110),"",(SUMIF($L$14:$N$14,"Y",$E110:$G110))*100/(SUMIF($L$14:$N$14,"Y",$L$7:$N$7))),""))</f>
        <v/>
      </c>
      <c r="AG110" s="69" t="str">
        <f>IF(ISBLANK($C$110),"",IF($AG$3&gt;0,IF(ISTEXT($H$110),"",(SUMIF($L$15:$N$15,"Y",$E110:$G110))*100/(SUMIF($L$15:$N$15,"Y",$L$7:$N$7))),""))</f>
        <v/>
      </c>
      <c r="AH110" s="69" t="str">
        <f>IF(ISBLANK($C$110),"",IF($AH$3&gt;0,IF(ISTEXT($H$110),"",(SUMIF($L$16:$N$16,"Y",$E110:$G110))*100/(SUMIF($L$16:$N$16,"Y",$L$7:$N$7))),""))</f>
        <v/>
      </c>
      <c r="AI110" s="69" t="str">
        <f>IF(ISBLANK($C$110),"",IF($AI$3&gt;0,IF(ISTEXT($H$110),"",(SUMIF($L$17:$N$17,"Y",$E110:$G110))*100/(SUMIF($L$17:$N$17,"Y",$L$7:$N$7))),""))</f>
        <v/>
      </c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</row>
    <row r="111" spans="1:46">
      <c r="A111" s="73"/>
      <c r="B111" s="70"/>
      <c r="C111" s="46"/>
      <c r="D111" s="46"/>
      <c r="E111" s="46"/>
      <c r="F111" s="47"/>
      <c r="G111" s="47"/>
      <c r="H111" s="67" t="str">
        <f>IF(ISBLANK($C$111),"",IF(COUNT($E$111:$G$111)&gt;0,SUM($E$111:$G$111),"AB"))</f>
        <v/>
      </c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1"/>
      <c r="Y111" s="61"/>
      <c r="Z111" s="69" t="str">
        <f>IF(ISBLANK($C$111),"",IF($Z$3&gt;0,IF(ISTEXT($H$111),"",(SUMIF($L$8:$N$8,"Y",$E111:$G111))*100/(SUMIF($L$8:$N$8,"Y",$L$7:$N$7))),""))</f>
        <v/>
      </c>
      <c r="AA111" s="69" t="str">
        <f>IF(ISBLANK($C$111),"",IF($AA$3&gt;0,IF(ISTEXT($H$111),"",(SUMIF($L$9:$N$9,"Y",$E111:$G111))*100/(SUMIF($L$9:$N$9,"Y",$L$7:$N$7))),""))</f>
        <v/>
      </c>
      <c r="AB111" s="69" t="str">
        <f>IF(ISBLANK($C$111),"",IF($AB$3&gt;0,IF(ISTEXT($H$111),"",(SUMIF($L$10:$N$10,"Y",$E111:$G111))*100/(SUMIF($L$10:$N$10,"Y",$L$7:$N$7))),""))</f>
        <v/>
      </c>
      <c r="AC111" s="69" t="str">
        <f>IF(ISBLANK($C$111),"",IF($AC$3&gt;0,IF(ISTEXT($H$111),"",(SUMIF($L$11:$N$11,"Y",$E111:$G111))*100/(SUMIF($L$11:$N$11,"Y",$L$7:$N$7))),""))</f>
        <v/>
      </c>
      <c r="AD111" s="69" t="str">
        <f>IF(ISBLANK($C$111),"",IF($AD$3&gt;0,IF(ISTEXT($H$111),"",(SUMIF($L$12:$N$12,"Y",$E111:$G111))*100/(SUMIF($L$12:$N$12,"Y",$L$7:$N$7))),""))</f>
        <v/>
      </c>
      <c r="AE111" s="69" t="str">
        <f>IF(ISBLANK($C$111),"",IF($AE$3&gt;0,IF(ISTEXT($H$111),"",(SUMIF($L$13:$N$13,"Y",$E111:$G111))*100/(SUMIF($L$13:$N$13,"Y",$L$7:$N$7))),""))</f>
        <v/>
      </c>
      <c r="AF111" s="69" t="str">
        <f>IF(ISBLANK($C$111),"",IF($AF$3&gt;0,IF(ISTEXT($H$111),"",(SUMIF($L$14:$N$14,"Y",$E111:$G111))*100/(SUMIF($L$14:$N$14,"Y",$L$7:$N$7))),""))</f>
        <v/>
      </c>
      <c r="AG111" s="69" t="str">
        <f>IF(ISBLANK($C$111),"",IF($AG$3&gt;0,IF(ISTEXT($H$111),"",(SUMIF($L$15:$N$15,"Y",$E111:$G111))*100/(SUMIF($L$15:$N$15,"Y",$L$7:$N$7))),""))</f>
        <v/>
      </c>
      <c r="AH111" s="69" t="str">
        <f>IF(ISBLANK($C$111),"",IF($AH$3&gt;0,IF(ISTEXT($H$111),"",(SUMIF($L$16:$N$16,"Y",$E111:$G111))*100/(SUMIF($L$16:$N$16,"Y",$L$7:$N$7))),""))</f>
        <v/>
      </c>
      <c r="AI111" s="69" t="str">
        <f>IF(ISBLANK($C$111),"",IF($AI$3&gt;0,IF(ISTEXT($H$111),"",(SUMIF($L$17:$N$17,"Y",$E111:$G111))*100/(SUMIF($L$17:$N$17,"Y",$L$7:$N$7))),""))</f>
        <v/>
      </c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</row>
    <row r="112" spans="1:46">
      <c r="A112" s="73"/>
      <c r="B112" s="66"/>
      <c r="C112" s="46"/>
      <c r="D112" s="46"/>
      <c r="E112" s="46"/>
      <c r="F112" s="47"/>
      <c r="G112" s="47"/>
      <c r="H112" s="67" t="str">
        <f>IF(ISBLANK($C$112),"",IF(COUNT($E$112:$G$112)&gt;0,SUM($E$112:$G$112),"AB"))</f>
        <v/>
      </c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1"/>
      <c r="Y112" s="61"/>
      <c r="Z112" s="69" t="str">
        <f>IF(ISBLANK($C$112),"",IF($Z$3&gt;0,IF(ISTEXT($H$112),"",(SUMIF($L$8:$N$8,"Y",$E112:$G112))*100/(SUMIF($L$8:$N$8,"Y",$L$7:$N$7))),""))</f>
        <v/>
      </c>
      <c r="AA112" s="69" t="str">
        <f>IF(ISBLANK($C$112),"",IF($AA$3&gt;0,IF(ISTEXT($H$112),"",(SUMIF($L$9:$N$9,"Y",$E112:$G112))*100/(SUMIF($L$9:$N$9,"Y",$L$7:$N$7))),""))</f>
        <v/>
      </c>
      <c r="AB112" s="69" t="str">
        <f>IF(ISBLANK($C$112),"",IF($AB$3&gt;0,IF(ISTEXT($H$112),"",(SUMIF($L$10:$N$10,"Y",$E112:$G112))*100/(SUMIF($L$10:$N$10,"Y",$L$7:$N$7))),""))</f>
        <v/>
      </c>
      <c r="AC112" s="69" t="str">
        <f>IF(ISBLANK($C$112),"",IF($AC$3&gt;0,IF(ISTEXT($H$112),"",(SUMIF($L$11:$N$11,"Y",$E112:$G112))*100/(SUMIF($L$11:$N$11,"Y",$L$7:$N$7))),""))</f>
        <v/>
      </c>
      <c r="AD112" s="69" t="str">
        <f>IF(ISBLANK($C$112),"",IF($AD$3&gt;0,IF(ISTEXT($H$112),"",(SUMIF($L$12:$N$12,"Y",$E112:$G112))*100/(SUMIF($L$12:$N$12,"Y",$L$7:$N$7))),""))</f>
        <v/>
      </c>
      <c r="AE112" s="69" t="str">
        <f>IF(ISBLANK($C$112),"",IF($AE$3&gt;0,IF(ISTEXT($H$112),"",(SUMIF($L$13:$N$13,"Y",$E112:$G112))*100/(SUMIF($L$13:$N$13,"Y",$L$7:$N$7))),""))</f>
        <v/>
      </c>
      <c r="AF112" s="69" t="str">
        <f>IF(ISBLANK($C$112),"",IF($AF$3&gt;0,IF(ISTEXT($H$112),"",(SUMIF($L$14:$N$14,"Y",$E112:$G112))*100/(SUMIF($L$14:$N$14,"Y",$L$7:$N$7))),""))</f>
        <v/>
      </c>
      <c r="AG112" s="69" t="str">
        <f>IF(ISBLANK($C$112),"",IF($AG$3&gt;0,IF(ISTEXT($H$112),"",(SUMIF($L$15:$N$15,"Y",$E112:$G112))*100/(SUMIF($L$15:$N$15,"Y",$L$7:$N$7))),""))</f>
        <v/>
      </c>
      <c r="AH112" s="69" t="str">
        <f>IF(ISBLANK($C$112),"",IF($AH$3&gt;0,IF(ISTEXT($H$112),"",(SUMIF($L$16:$N$16,"Y",$E112:$G112))*100/(SUMIF($L$16:$N$16,"Y",$L$7:$N$7))),""))</f>
        <v/>
      </c>
      <c r="AI112" s="69" t="str">
        <f>IF(ISBLANK($C$112),"",IF($AI$3&gt;0,IF(ISTEXT($H$112),"",(SUMIF($L$17:$N$17,"Y",$E112:$G112))*100/(SUMIF($L$17:$N$17,"Y",$L$7:$N$7))),""))</f>
        <v/>
      </c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</row>
    <row r="113" spans="1:46">
      <c r="A113" s="73"/>
      <c r="B113" s="70"/>
      <c r="C113" s="46"/>
      <c r="D113" s="46"/>
      <c r="E113" s="46"/>
      <c r="F113" s="47"/>
      <c r="G113" s="47"/>
      <c r="H113" s="67" t="str">
        <f>IF(ISBLANK($C$113),"",IF(COUNT($E$113:$G$113)&gt;0,SUM($E$113:$G$113),"AB"))</f>
        <v/>
      </c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1"/>
      <c r="Y113" s="61"/>
      <c r="Z113" s="69" t="str">
        <f>IF(ISBLANK($C$113),"",IF($Z$3&gt;0,IF(ISTEXT($H$113),"",(SUMIF($L$8:$N$8,"Y",$E113:$G113))*100/(SUMIF($L$8:$N$8,"Y",$L$7:$N$7))),""))</f>
        <v/>
      </c>
      <c r="AA113" s="69" t="str">
        <f>IF(ISBLANK($C$113),"",IF($AA$3&gt;0,IF(ISTEXT($H$113),"",(SUMIF($L$9:$N$9,"Y",$E113:$G113))*100/(SUMIF($L$9:$N$9,"Y",$L$7:$N$7))),""))</f>
        <v/>
      </c>
      <c r="AB113" s="69" t="str">
        <f>IF(ISBLANK($C$113),"",IF($AB$3&gt;0,IF(ISTEXT($H$113),"",(SUMIF($L$10:$N$10,"Y",$E113:$G113))*100/(SUMIF($L$10:$N$10,"Y",$L$7:$N$7))),""))</f>
        <v/>
      </c>
      <c r="AC113" s="69" t="str">
        <f>IF(ISBLANK($C$113),"",IF($AC$3&gt;0,IF(ISTEXT($H$113),"",(SUMIF($L$11:$N$11,"Y",$E113:$G113))*100/(SUMIF($L$11:$N$11,"Y",$L$7:$N$7))),""))</f>
        <v/>
      </c>
      <c r="AD113" s="69" t="str">
        <f>IF(ISBLANK($C$113),"",IF($AD$3&gt;0,IF(ISTEXT($H$113),"",(SUMIF($L$12:$N$12,"Y",$E113:$G113))*100/(SUMIF($L$12:$N$12,"Y",$L$7:$N$7))),""))</f>
        <v/>
      </c>
      <c r="AE113" s="69" t="str">
        <f>IF(ISBLANK($C$113),"",IF($AE$3&gt;0,IF(ISTEXT($H$113),"",(SUMIF($L$13:$N$13,"Y",$E113:$G113))*100/(SUMIF($L$13:$N$13,"Y",$L$7:$N$7))),""))</f>
        <v/>
      </c>
      <c r="AF113" s="69" t="str">
        <f>IF(ISBLANK($C$113),"",IF($AF$3&gt;0,IF(ISTEXT($H$113),"",(SUMIF($L$14:$N$14,"Y",$E113:$G113))*100/(SUMIF($L$14:$N$14,"Y",$L$7:$N$7))),""))</f>
        <v/>
      </c>
      <c r="AG113" s="69" t="str">
        <f>IF(ISBLANK($C$113),"",IF($AG$3&gt;0,IF(ISTEXT($H$113),"",(SUMIF($L$15:$N$15,"Y",$E113:$G113))*100/(SUMIF($L$15:$N$15,"Y",$L$7:$N$7))),""))</f>
        <v/>
      </c>
      <c r="AH113" s="69" t="str">
        <f>IF(ISBLANK($C$113),"",IF($AH$3&gt;0,IF(ISTEXT($H$113),"",(SUMIF($L$16:$N$16,"Y",$E113:$G113))*100/(SUMIF($L$16:$N$16,"Y",$L$7:$N$7))),""))</f>
        <v/>
      </c>
      <c r="AI113" s="69" t="str">
        <f>IF(ISBLANK($C$113),"",IF($AI$3&gt;0,IF(ISTEXT($H$113),"",(SUMIF($L$17:$N$17,"Y",$E113:$G113))*100/(SUMIF($L$17:$N$17,"Y",$L$7:$N$7))),""))</f>
        <v/>
      </c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</row>
    <row r="114" spans="1:46">
      <c r="A114" s="73"/>
      <c r="B114" s="66"/>
      <c r="C114" s="46"/>
      <c r="D114" s="46"/>
      <c r="E114" s="46"/>
      <c r="F114" s="47"/>
      <c r="G114" s="47"/>
      <c r="H114" s="67" t="str">
        <f>IF(ISBLANK($C$114),"",IF(COUNT($E$114:$G$114)&gt;0,SUM($E$114:$G$114),"AB"))</f>
        <v/>
      </c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1"/>
      <c r="Y114" s="61"/>
      <c r="Z114" s="69" t="str">
        <f>IF(ISBLANK($C$114),"",IF($Z$3&gt;0,IF(ISTEXT($H$114),"",(SUMIF($L$8:$N$8,"Y",$E114:$G114))*100/(SUMIF($L$8:$N$8,"Y",$L$7:$N$7))),""))</f>
        <v/>
      </c>
      <c r="AA114" s="69" t="str">
        <f>IF(ISBLANK($C$114),"",IF($AA$3&gt;0,IF(ISTEXT($H$114),"",(SUMIF($L$9:$N$9,"Y",$E114:$G114))*100/(SUMIF($L$9:$N$9,"Y",$L$7:$N$7))),""))</f>
        <v/>
      </c>
      <c r="AB114" s="69" t="str">
        <f>IF(ISBLANK($C$114),"",IF($AB$3&gt;0,IF(ISTEXT($H$114),"",(SUMIF($L$10:$N$10,"Y",$E114:$G114))*100/(SUMIF($L$10:$N$10,"Y",$L$7:$N$7))),""))</f>
        <v/>
      </c>
      <c r="AC114" s="69" t="str">
        <f>IF(ISBLANK($C$114),"",IF($AC$3&gt;0,IF(ISTEXT($H$114),"",(SUMIF($L$11:$N$11,"Y",$E114:$G114))*100/(SUMIF($L$11:$N$11,"Y",$L$7:$N$7))),""))</f>
        <v/>
      </c>
      <c r="AD114" s="69" t="str">
        <f>IF(ISBLANK($C$114),"",IF($AD$3&gt;0,IF(ISTEXT($H$114),"",(SUMIF($L$12:$N$12,"Y",$E114:$G114))*100/(SUMIF($L$12:$N$12,"Y",$L$7:$N$7))),""))</f>
        <v/>
      </c>
      <c r="AE114" s="69" t="str">
        <f>IF(ISBLANK($C$114),"",IF($AE$3&gt;0,IF(ISTEXT($H$114),"",(SUMIF($L$13:$N$13,"Y",$E114:$G114))*100/(SUMIF($L$13:$N$13,"Y",$L$7:$N$7))),""))</f>
        <v/>
      </c>
      <c r="AF114" s="69" t="str">
        <f>IF(ISBLANK($C$114),"",IF($AF$3&gt;0,IF(ISTEXT($H$114),"",(SUMIF($L$14:$N$14,"Y",$E114:$G114))*100/(SUMIF($L$14:$N$14,"Y",$L$7:$N$7))),""))</f>
        <v/>
      </c>
      <c r="AG114" s="69" t="str">
        <f>IF(ISBLANK($C$114),"",IF($AG$3&gt;0,IF(ISTEXT($H$114),"",(SUMIF($L$15:$N$15,"Y",$E114:$G114))*100/(SUMIF($L$15:$N$15,"Y",$L$7:$N$7))),""))</f>
        <v/>
      </c>
      <c r="AH114" s="69" t="str">
        <f>IF(ISBLANK($C$114),"",IF($AH$3&gt;0,IF(ISTEXT($H$114),"",(SUMIF($L$16:$N$16,"Y",$E114:$G114))*100/(SUMIF($L$16:$N$16,"Y",$L$7:$N$7))),""))</f>
        <v/>
      </c>
      <c r="AI114" s="69" t="str">
        <f>IF(ISBLANK($C$114),"",IF($AI$3&gt;0,IF(ISTEXT($H$114),"",(SUMIF($L$17:$N$17,"Y",$E114:$G114))*100/(SUMIF($L$17:$N$17,"Y",$L$7:$N$7))),""))</f>
        <v/>
      </c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</row>
    <row r="115" spans="1:46">
      <c r="A115" s="73"/>
      <c r="B115" s="70"/>
      <c r="C115" s="46"/>
      <c r="D115" s="46"/>
      <c r="E115" s="46"/>
      <c r="F115" s="47"/>
      <c r="G115" s="47"/>
      <c r="H115" s="67" t="str">
        <f>IF(ISBLANK($C$115),"",IF(COUNT($E$115:$G$115)&gt;0,SUM($E$115:$G$115),"AB"))</f>
        <v/>
      </c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1"/>
      <c r="Y115" s="61"/>
      <c r="Z115" s="69" t="str">
        <f>IF(ISBLANK($C$115),"",IF($Z$3&gt;0,IF(ISTEXT($H$115),"",(SUMIF($L$8:$N$8,"Y",$E115:$G115))*100/(SUMIF($L$8:$N$8,"Y",$L$7:$N$7))),""))</f>
        <v/>
      </c>
      <c r="AA115" s="69" t="str">
        <f>IF(ISBLANK($C$115),"",IF($AA$3&gt;0,IF(ISTEXT($H$115),"",(SUMIF($L$9:$N$9,"Y",$E115:$G115))*100/(SUMIF($L$9:$N$9,"Y",$L$7:$N$7))),""))</f>
        <v/>
      </c>
      <c r="AB115" s="69" t="str">
        <f>IF(ISBLANK($C$115),"",IF($AB$3&gt;0,IF(ISTEXT($H$115),"",(SUMIF($L$10:$N$10,"Y",$E115:$G115))*100/(SUMIF($L$10:$N$10,"Y",$L$7:$N$7))),""))</f>
        <v/>
      </c>
      <c r="AC115" s="69" t="str">
        <f>IF(ISBLANK($C$115),"",IF($AC$3&gt;0,IF(ISTEXT($H$115),"",(SUMIF($L$11:$N$11,"Y",$E115:$G115))*100/(SUMIF($L$11:$N$11,"Y",$L$7:$N$7))),""))</f>
        <v/>
      </c>
      <c r="AD115" s="69" t="str">
        <f>IF(ISBLANK($C$115),"",IF($AD$3&gt;0,IF(ISTEXT($H$115),"",(SUMIF($L$12:$N$12,"Y",$E115:$G115))*100/(SUMIF($L$12:$N$12,"Y",$L$7:$N$7))),""))</f>
        <v/>
      </c>
      <c r="AE115" s="69" t="str">
        <f>IF(ISBLANK($C$115),"",IF($AE$3&gt;0,IF(ISTEXT($H$115),"",(SUMIF($L$13:$N$13,"Y",$E115:$G115))*100/(SUMIF($L$13:$N$13,"Y",$L$7:$N$7))),""))</f>
        <v/>
      </c>
      <c r="AF115" s="69" t="str">
        <f>IF(ISBLANK($C$115),"",IF($AF$3&gt;0,IF(ISTEXT($H$115),"",(SUMIF($L$14:$N$14,"Y",$E115:$G115))*100/(SUMIF($L$14:$N$14,"Y",$L$7:$N$7))),""))</f>
        <v/>
      </c>
      <c r="AG115" s="69" t="str">
        <f>IF(ISBLANK($C$115),"",IF($AG$3&gt;0,IF(ISTEXT($H$115),"",(SUMIF($L$15:$N$15,"Y",$E115:$G115))*100/(SUMIF($L$15:$N$15,"Y",$L$7:$N$7))),""))</f>
        <v/>
      </c>
      <c r="AH115" s="69" t="str">
        <f>IF(ISBLANK($C$115),"",IF($AH$3&gt;0,IF(ISTEXT($H$115),"",(SUMIF($L$16:$N$16,"Y",$E115:$G115))*100/(SUMIF($L$16:$N$16,"Y",$L$7:$N$7))),""))</f>
        <v/>
      </c>
      <c r="AI115" s="69" t="str">
        <f>IF(ISBLANK($C$115),"",IF($AI$3&gt;0,IF(ISTEXT($H$115),"",(SUMIF($L$17:$N$17,"Y",$E115:$G115))*100/(SUMIF($L$17:$N$17,"Y",$L$7:$N$7))),""))</f>
        <v/>
      </c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</row>
    <row r="116" spans="1:46">
      <c r="A116" s="73"/>
      <c r="B116" s="66"/>
      <c r="C116" s="46"/>
      <c r="D116" s="46"/>
      <c r="E116" s="46"/>
      <c r="F116" s="47"/>
      <c r="G116" s="47"/>
      <c r="H116" s="67" t="str">
        <f>IF(ISBLANK($C$116),"",IF(COUNT($E$116:$G$116)&gt;0,SUM($E$116:$G$116),"AB"))</f>
        <v/>
      </c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1"/>
      <c r="Y116" s="61"/>
      <c r="Z116" s="69" t="str">
        <f>IF(ISBLANK($C$116),"",IF($Z$3&gt;0,IF(ISTEXT($H$116),"",(SUMIF($L$8:$N$8,"Y",$E116:$G116))*100/(SUMIF($L$8:$N$8,"Y",$L$7:$N$7))),""))</f>
        <v/>
      </c>
      <c r="AA116" s="69" t="str">
        <f>IF(ISBLANK($C$116),"",IF($AA$3&gt;0,IF(ISTEXT($H$116),"",(SUMIF($L$9:$N$9,"Y",$E116:$G116))*100/(SUMIF($L$9:$N$9,"Y",$L$7:$N$7))),""))</f>
        <v/>
      </c>
      <c r="AB116" s="69" t="str">
        <f>IF(ISBLANK($C$116),"",IF($AB$3&gt;0,IF(ISTEXT($H$116),"",(SUMIF($L$10:$N$10,"Y",$E116:$G116))*100/(SUMIF($L$10:$N$10,"Y",$L$7:$N$7))),""))</f>
        <v/>
      </c>
      <c r="AC116" s="69" t="str">
        <f>IF(ISBLANK($C$116),"",IF($AC$3&gt;0,IF(ISTEXT($H$116),"",(SUMIF($L$11:$N$11,"Y",$E116:$G116))*100/(SUMIF($L$11:$N$11,"Y",$L$7:$N$7))),""))</f>
        <v/>
      </c>
      <c r="AD116" s="69" t="str">
        <f>IF(ISBLANK($C$116),"",IF($AD$3&gt;0,IF(ISTEXT($H$116),"",(SUMIF($L$12:$N$12,"Y",$E116:$G116))*100/(SUMIF($L$12:$N$12,"Y",$L$7:$N$7))),""))</f>
        <v/>
      </c>
      <c r="AE116" s="69" t="str">
        <f>IF(ISBLANK($C$116),"",IF($AE$3&gt;0,IF(ISTEXT($H$116),"",(SUMIF($L$13:$N$13,"Y",$E116:$G116))*100/(SUMIF($L$13:$N$13,"Y",$L$7:$N$7))),""))</f>
        <v/>
      </c>
      <c r="AF116" s="69" t="str">
        <f>IF(ISBLANK($C$116),"",IF($AF$3&gt;0,IF(ISTEXT($H$116),"",(SUMIF($L$14:$N$14,"Y",$E116:$G116))*100/(SUMIF($L$14:$N$14,"Y",$L$7:$N$7))),""))</f>
        <v/>
      </c>
      <c r="AG116" s="69" t="str">
        <f>IF(ISBLANK($C$116),"",IF($AG$3&gt;0,IF(ISTEXT($H$116),"",(SUMIF($L$15:$N$15,"Y",$E116:$G116))*100/(SUMIF($L$15:$N$15,"Y",$L$7:$N$7))),""))</f>
        <v/>
      </c>
      <c r="AH116" s="69" t="str">
        <f>IF(ISBLANK($C$116),"",IF($AH$3&gt;0,IF(ISTEXT($H$116),"",(SUMIF($L$16:$N$16,"Y",$E116:$G116))*100/(SUMIF($L$16:$N$16,"Y",$L$7:$N$7))),""))</f>
        <v/>
      </c>
      <c r="AI116" s="69" t="str">
        <f>IF(ISBLANK($C$116),"",IF($AI$3&gt;0,IF(ISTEXT($H$116),"",(SUMIF($L$17:$N$17,"Y",$E116:$G116))*100/(SUMIF($L$17:$N$17,"Y",$L$7:$N$7))),""))</f>
        <v/>
      </c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</row>
    <row r="117" spans="1:46">
      <c r="A117" s="73"/>
      <c r="B117" s="70"/>
      <c r="C117" s="46"/>
      <c r="D117" s="46"/>
      <c r="E117" s="46"/>
      <c r="F117" s="47"/>
      <c r="G117" s="47"/>
      <c r="H117" s="67" t="str">
        <f>IF(ISBLANK($C$117),"",IF(COUNT($E$117:$G$117)&gt;0,SUM($E$117:$G$117),"AB"))</f>
        <v/>
      </c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1"/>
      <c r="Y117" s="61"/>
      <c r="Z117" s="69" t="str">
        <f>IF(ISBLANK($C$117),"",IF($Z$3&gt;0,IF(ISTEXT($H$117),"",(SUMIF($L$8:$N$8,"Y",$E117:$G117))*100/(SUMIF($L$8:$N$8,"Y",$L$7:$N$7))),""))</f>
        <v/>
      </c>
      <c r="AA117" s="69" t="str">
        <f>IF(ISBLANK($C$117),"",IF($AA$3&gt;0,IF(ISTEXT($H$117),"",(SUMIF($L$9:$N$9,"Y",$E117:$G117))*100/(SUMIF($L$9:$N$9,"Y",$L$7:$N$7))),""))</f>
        <v/>
      </c>
      <c r="AB117" s="69" t="str">
        <f>IF(ISBLANK($C$117),"",IF($AB$3&gt;0,IF(ISTEXT($H$117),"",(SUMIF($L$10:$N$10,"Y",$E117:$G117))*100/(SUMIF($L$10:$N$10,"Y",$L$7:$N$7))),""))</f>
        <v/>
      </c>
      <c r="AC117" s="69" t="str">
        <f>IF(ISBLANK($C$117),"",IF($AC$3&gt;0,IF(ISTEXT($H$117),"",(SUMIF($L$11:$N$11,"Y",$E117:$G117))*100/(SUMIF($L$11:$N$11,"Y",$L$7:$N$7))),""))</f>
        <v/>
      </c>
      <c r="AD117" s="69" t="str">
        <f>IF(ISBLANK($C$117),"",IF($AD$3&gt;0,IF(ISTEXT($H$117),"",(SUMIF($L$12:$N$12,"Y",$E117:$G117))*100/(SUMIF($L$12:$N$12,"Y",$L$7:$N$7))),""))</f>
        <v/>
      </c>
      <c r="AE117" s="69" t="str">
        <f>IF(ISBLANK($C$117),"",IF($AE$3&gt;0,IF(ISTEXT($H$117),"",(SUMIF($L$13:$N$13,"Y",$E117:$G117))*100/(SUMIF($L$13:$N$13,"Y",$L$7:$N$7))),""))</f>
        <v/>
      </c>
      <c r="AF117" s="69" t="str">
        <f>IF(ISBLANK($C$117),"",IF($AF$3&gt;0,IF(ISTEXT($H$117),"",(SUMIF($L$14:$N$14,"Y",$E117:$G117))*100/(SUMIF($L$14:$N$14,"Y",$L$7:$N$7))),""))</f>
        <v/>
      </c>
      <c r="AG117" s="69" t="str">
        <f>IF(ISBLANK($C$117),"",IF($AG$3&gt;0,IF(ISTEXT($H$117),"",(SUMIF($L$15:$N$15,"Y",$E117:$G117))*100/(SUMIF($L$15:$N$15,"Y",$L$7:$N$7))),""))</f>
        <v/>
      </c>
      <c r="AH117" s="69" t="str">
        <f>IF(ISBLANK($C$117),"",IF($AH$3&gt;0,IF(ISTEXT($H$117),"",(SUMIF($L$16:$N$16,"Y",$E117:$G117))*100/(SUMIF($L$16:$N$16,"Y",$L$7:$N$7))),""))</f>
        <v/>
      </c>
      <c r="AI117" s="69" t="str">
        <f>IF(ISBLANK($C$117),"",IF($AI$3&gt;0,IF(ISTEXT($H$117),"",(SUMIF($L$17:$N$17,"Y",$E117:$G117))*100/(SUMIF($L$17:$N$17,"Y",$L$7:$N$7))),""))</f>
        <v/>
      </c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</row>
    <row r="118" spans="1:46">
      <c r="A118" s="73"/>
      <c r="B118" s="66"/>
      <c r="C118" s="46"/>
      <c r="D118" s="46"/>
      <c r="E118" s="46"/>
      <c r="F118" s="47"/>
      <c r="G118" s="47"/>
      <c r="H118" s="67" t="str">
        <f>IF(ISBLANK($C$118),"",IF(COUNT($E$118:$G$118)&gt;0,SUM($E$118:$G$118),"AB"))</f>
        <v/>
      </c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1"/>
      <c r="Y118" s="61"/>
      <c r="Z118" s="69" t="str">
        <f>IF(ISBLANK($C$118),"",IF($Z$3&gt;0,IF(ISTEXT($H$118),"",(SUMIF($L$8:$N$8,"Y",$E118:$G118))*100/(SUMIF($L$8:$N$8,"Y",$L$7:$N$7))),""))</f>
        <v/>
      </c>
      <c r="AA118" s="69" t="str">
        <f>IF(ISBLANK($C$118),"",IF($AA$3&gt;0,IF(ISTEXT($H$118),"",(SUMIF($L$9:$N$9,"Y",$E118:$G118))*100/(SUMIF($L$9:$N$9,"Y",$L$7:$N$7))),""))</f>
        <v/>
      </c>
      <c r="AB118" s="69" t="str">
        <f>IF(ISBLANK($C$118),"",IF($AB$3&gt;0,IF(ISTEXT($H$118),"",(SUMIF($L$10:$N$10,"Y",$E118:$G118))*100/(SUMIF($L$10:$N$10,"Y",$L$7:$N$7))),""))</f>
        <v/>
      </c>
      <c r="AC118" s="69" t="str">
        <f>IF(ISBLANK($C$118),"",IF($AC$3&gt;0,IF(ISTEXT($H$118),"",(SUMIF($L$11:$N$11,"Y",$E118:$G118))*100/(SUMIF($L$11:$N$11,"Y",$L$7:$N$7))),""))</f>
        <v/>
      </c>
      <c r="AD118" s="69" t="str">
        <f>IF(ISBLANK($C$118),"",IF($AD$3&gt;0,IF(ISTEXT($H$118),"",(SUMIF($L$12:$N$12,"Y",$E118:$G118))*100/(SUMIF($L$12:$N$12,"Y",$L$7:$N$7))),""))</f>
        <v/>
      </c>
      <c r="AE118" s="69" t="str">
        <f>IF(ISBLANK($C$118),"",IF($AE$3&gt;0,IF(ISTEXT($H$118),"",(SUMIF($L$13:$N$13,"Y",$E118:$G118))*100/(SUMIF($L$13:$N$13,"Y",$L$7:$N$7))),""))</f>
        <v/>
      </c>
      <c r="AF118" s="69" t="str">
        <f>IF(ISBLANK($C$118),"",IF($AF$3&gt;0,IF(ISTEXT($H$118),"",(SUMIF($L$14:$N$14,"Y",$E118:$G118))*100/(SUMIF($L$14:$N$14,"Y",$L$7:$N$7))),""))</f>
        <v/>
      </c>
      <c r="AG118" s="69" t="str">
        <f>IF(ISBLANK($C$118),"",IF($AG$3&gt;0,IF(ISTEXT($H$118),"",(SUMIF($L$15:$N$15,"Y",$E118:$G118))*100/(SUMIF($L$15:$N$15,"Y",$L$7:$N$7))),""))</f>
        <v/>
      </c>
      <c r="AH118" s="69" t="str">
        <f>IF(ISBLANK($C$118),"",IF($AH$3&gt;0,IF(ISTEXT($H$118),"",(SUMIF($L$16:$N$16,"Y",$E118:$G118))*100/(SUMIF($L$16:$N$16,"Y",$L$7:$N$7))),""))</f>
        <v/>
      </c>
      <c r="AI118" s="69" t="str">
        <f>IF(ISBLANK($C$118),"",IF($AI$3&gt;0,IF(ISTEXT($H$118),"",(SUMIF($L$17:$N$17,"Y",$E118:$G118))*100/(SUMIF($L$17:$N$17,"Y",$L$7:$N$7))),""))</f>
        <v/>
      </c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</row>
    <row r="119" spans="1:46">
      <c r="A119" s="73"/>
      <c r="B119" s="70"/>
      <c r="C119" s="46"/>
      <c r="D119" s="46"/>
      <c r="E119" s="46"/>
      <c r="F119" s="47"/>
      <c r="G119" s="47"/>
      <c r="H119" s="67" t="str">
        <f>IF(ISBLANK($C$119),"",IF(COUNT($E$119:$G$119)&gt;0,SUM($E$119:$G$119),"AB"))</f>
        <v/>
      </c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1"/>
      <c r="Y119" s="61"/>
      <c r="Z119" s="69" t="str">
        <f>IF(ISBLANK($C$119),"",IF($Z$3&gt;0,IF(ISTEXT($H$119),"",(SUMIF($L$8:$N$8,"Y",$E119:$G119))*100/(SUMIF($L$8:$N$8,"Y",$L$7:$N$7))),""))</f>
        <v/>
      </c>
      <c r="AA119" s="69" t="str">
        <f>IF(ISBLANK($C$119),"",IF($AA$3&gt;0,IF(ISTEXT($H$119),"",(SUMIF($L$9:$N$9,"Y",$E119:$G119))*100/(SUMIF($L$9:$N$9,"Y",$L$7:$N$7))),""))</f>
        <v/>
      </c>
      <c r="AB119" s="69" t="str">
        <f>IF(ISBLANK($C$119),"",IF($AB$3&gt;0,IF(ISTEXT($H$119),"",(SUMIF($L$10:$N$10,"Y",$E119:$G119))*100/(SUMIF($L$10:$N$10,"Y",$L$7:$N$7))),""))</f>
        <v/>
      </c>
      <c r="AC119" s="69" t="str">
        <f>IF(ISBLANK($C$119),"",IF($AC$3&gt;0,IF(ISTEXT($H$119),"",(SUMIF($L$11:$N$11,"Y",$E119:$G119))*100/(SUMIF($L$11:$N$11,"Y",$L$7:$N$7))),""))</f>
        <v/>
      </c>
      <c r="AD119" s="69" t="str">
        <f>IF(ISBLANK($C$119),"",IF($AD$3&gt;0,IF(ISTEXT($H$119),"",(SUMIF($L$12:$N$12,"Y",$E119:$G119))*100/(SUMIF($L$12:$N$12,"Y",$L$7:$N$7))),""))</f>
        <v/>
      </c>
      <c r="AE119" s="69" t="str">
        <f>IF(ISBLANK($C$119),"",IF($AE$3&gt;0,IF(ISTEXT($H$119),"",(SUMIF($L$13:$N$13,"Y",$E119:$G119))*100/(SUMIF($L$13:$N$13,"Y",$L$7:$N$7))),""))</f>
        <v/>
      </c>
      <c r="AF119" s="69" t="str">
        <f>IF(ISBLANK($C$119),"",IF($AF$3&gt;0,IF(ISTEXT($H$119),"",(SUMIF($L$14:$N$14,"Y",$E119:$G119))*100/(SUMIF($L$14:$N$14,"Y",$L$7:$N$7))),""))</f>
        <v/>
      </c>
      <c r="AG119" s="69" t="str">
        <f>IF(ISBLANK($C$119),"",IF($AG$3&gt;0,IF(ISTEXT($H$119),"",(SUMIF($L$15:$N$15,"Y",$E119:$G119))*100/(SUMIF($L$15:$N$15,"Y",$L$7:$N$7))),""))</f>
        <v/>
      </c>
      <c r="AH119" s="69" t="str">
        <f>IF(ISBLANK($C$119),"",IF($AH$3&gt;0,IF(ISTEXT($H$119),"",(SUMIF($L$16:$N$16,"Y",$E119:$G119))*100/(SUMIF($L$16:$N$16,"Y",$L$7:$N$7))),""))</f>
        <v/>
      </c>
      <c r="AI119" s="69" t="str">
        <f>IF(ISBLANK($C$119),"",IF($AI$3&gt;0,IF(ISTEXT($H$119),"",(SUMIF($L$17:$N$17,"Y",$E119:$G119))*100/(SUMIF($L$17:$N$17,"Y",$L$7:$N$7))),""))</f>
        <v/>
      </c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</row>
    <row r="120" spans="1:46">
      <c r="A120" s="73"/>
      <c r="B120" s="66"/>
      <c r="C120" s="46"/>
      <c r="D120" s="46"/>
      <c r="E120" s="46"/>
      <c r="F120" s="47"/>
      <c r="G120" s="47"/>
      <c r="H120" s="67" t="str">
        <f>IF(ISBLANK($C$120),"",IF(COUNT($E$120:$G$120)&gt;0,SUM($E$120:$G$120),"AB"))</f>
        <v/>
      </c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1"/>
      <c r="Y120" s="61"/>
      <c r="Z120" s="69" t="str">
        <f>IF(ISBLANK($C$120),"",IF($Z$3&gt;0,IF(ISTEXT($H$120),"",(SUMIF($L$8:$N$8,"Y",$E120:$G120))*100/(SUMIF($L$8:$N$8,"Y",$L$7:$N$7))),""))</f>
        <v/>
      </c>
      <c r="AA120" s="69" t="str">
        <f>IF(ISBLANK($C$120),"",IF($AA$3&gt;0,IF(ISTEXT($H$120),"",(SUMIF($L$9:$N$9,"Y",$E120:$G120))*100/(SUMIF($L$9:$N$9,"Y",$L$7:$N$7))),""))</f>
        <v/>
      </c>
      <c r="AB120" s="69" t="str">
        <f>IF(ISBLANK($C$120),"",IF($AB$3&gt;0,IF(ISTEXT($H$120),"",(SUMIF($L$10:$N$10,"Y",$E120:$G120))*100/(SUMIF($L$10:$N$10,"Y",$L$7:$N$7))),""))</f>
        <v/>
      </c>
      <c r="AC120" s="69" t="str">
        <f>IF(ISBLANK($C$120),"",IF($AC$3&gt;0,IF(ISTEXT($H$120),"",(SUMIF($L$11:$N$11,"Y",$E120:$G120))*100/(SUMIF($L$11:$N$11,"Y",$L$7:$N$7))),""))</f>
        <v/>
      </c>
      <c r="AD120" s="69" t="str">
        <f>IF(ISBLANK($C$120),"",IF($AD$3&gt;0,IF(ISTEXT($H$120),"",(SUMIF($L$12:$N$12,"Y",$E120:$G120))*100/(SUMIF($L$12:$N$12,"Y",$L$7:$N$7))),""))</f>
        <v/>
      </c>
      <c r="AE120" s="69" t="str">
        <f>IF(ISBLANK($C$120),"",IF($AE$3&gt;0,IF(ISTEXT($H$120),"",(SUMIF($L$13:$N$13,"Y",$E120:$G120))*100/(SUMIF($L$13:$N$13,"Y",$L$7:$N$7))),""))</f>
        <v/>
      </c>
      <c r="AF120" s="69" t="str">
        <f>IF(ISBLANK($C$120),"",IF($AF$3&gt;0,IF(ISTEXT($H$120),"",(SUMIF($L$14:$N$14,"Y",$E120:$G120))*100/(SUMIF($L$14:$N$14,"Y",$L$7:$N$7))),""))</f>
        <v/>
      </c>
      <c r="AG120" s="69" t="str">
        <f>IF(ISBLANK($C$120),"",IF($AG$3&gt;0,IF(ISTEXT($H$120),"",(SUMIF($L$15:$N$15,"Y",$E120:$G120))*100/(SUMIF($L$15:$N$15,"Y",$L$7:$N$7))),""))</f>
        <v/>
      </c>
      <c r="AH120" s="69" t="str">
        <f>IF(ISBLANK($C$120),"",IF($AH$3&gt;0,IF(ISTEXT($H$120),"",(SUMIF($L$16:$N$16,"Y",$E120:$G120))*100/(SUMIF($L$16:$N$16,"Y",$L$7:$N$7))),""))</f>
        <v/>
      </c>
      <c r="AI120" s="69" t="str">
        <f>IF(ISBLANK($C$120),"",IF($AI$3&gt;0,IF(ISTEXT($H$120),"",(SUMIF($L$17:$N$17,"Y",$E120:$G120))*100/(SUMIF($L$17:$N$17,"Y",$L$7:$N$7))),""))</f>
        <v/>
      </c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</row>
    <row r="121" spans="1:46">
      <c r="A121" s="73"/>
      <c r="B121" s="70"/>
      <c r="C121" s="46"/>
      <c r="D121" s="46"/>
      <c r="E121" s="46"/>
      <c r="F121" s="47"/>
      <c r="G121" s="47"/>
      <c r="H121" s="67" t="str">
        <f>IF(ISBLANK($C$121),"",IF(COUNT($E$121:$G$121)&gt;0,SUM($E$121:$G$121),"AB"))</f>
        <v/>
      </c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1"/>
      <c r="Y121" s="61"/>
      <c r="Z121" s="69" t="str">
        <f>IF(ISBLANK($C$121),"",IF($Z$3&gt;0,IF(ISTEXT($H$121),"",(SUMIF($L$8:$N$8,"Y",$E121:$G121))*100/(SUMIF($L$8:$N$8,"Y",$L$7:$N$7))),""))</f>
        <v/>
      </c>
      <c r="AA121" s="69" t="str">
        <f>IF(ISBLANK($C$121),"",IF($AA$3&gt;0,IF(ISTEXT($H$121),"",(SUMIF($L$9:$N$9,"Y",$E121:$G121))*100/(SUMIF($L$9:$N$9,"Y",$L$7:$N$7))),""))</f>
        <v/>
      </c>
      <c r="AB121" s="69" t="str">
        <f>IF(ISBLANK($C$121),"",IF($AB$3&gt;0,IF(ISTEXT($H$121),"",(SUMIF($L$10:$N$10,"Y",$E121:$G121))*100/(SUMIF($L$10:$N$10,"Y",$L$7:$N$7))),""))</f>
        <v/>
      </c>
      <c r="AC121" s="69" t="str">
        <f>IF(ISBLANK($C$121),"",IF($AC$3&gt;0,IF(ISTEXT($H$121),"",(SUMIF($L$11:$N$11,"Y",$E121:$G121))*100/(SUMIF($L$11:$N$11,"Y",$L$7:$N$7))),""))</f>
        <v/>
      </c>
      <c r="AD121" s="69" t="str">
        <f>IF(ISBLANK($C$121),"",IF($AD$3&gt;0,IF(ISTEXT($H$121),"",(SUMIF($L$12:$N$12,"Y",$E121:$G121))*100/(SUMIF($L$12:$N$12,"Y",$L$7:$N$7))),""))</f>
        <v/>
      </c>
      <c r="AE121" s="69" t="str">
        <f>IF(ISBLANK($C$121),"",IF($AE$3&gt;0,IF(ISTEXT($H$121),"",(SUMIF($L$13:$N$13,"Y",$E121:$G121))*100/(SUMIF($L$13:$N$13,"Y",$L$7:$N$7))),""))</f>
        <v/>
      </c>
      <c r="AF121" s="69" t="str">
        <f>IF(ISBLANK($C$121),"",IF($AF$3&gt;0,IF(ISTEXT($H$121),"",(SUMIF($L$14:$N$14,"Y",$E121:$G121))*100/(SUMIF($L$14:$N$14,"Y",$L$7:$N$7))),""))</f>
        <v/>
      </c>
      <c r="AG121" s="69" t="str">
        <f>IF(ISBLANK($C$121),"",IF($AG$3&gt;0,IF(ISTEXT($H$121),"",(SUMIF($L$15:$N$15,"Y",$E121:$G121))*100/(SUMIF($L$15:$N$15,"Y",$L$7:$N$7))),""))</f>
        <v/>
      </c>
      <c r="AH121" s="69" t="str">
        <f>IF(ISBLANK($C$121),"",IF($AH$3&gt;0,IF(ISTEXT($H$121),"",(SUMIF($L$16:$N$16,"Y",$E121:$G121))*100/(SUMIF($L$16:$N$16,"Y",$L$7:$N$7))),""))</f>
        <v/>
      </c>
      <c r="AI121" s="69" t="str">
        <f>IF(ISBLANK($C$121),"",IF($AI$3&gt;0,IF(ISTEXT($H$121),"",(SUMIF($L$17:$N$17,"Y",$E121:$G121))*100/(SUMIF($L$17:$N$17,"Y",$L$7:$N$7))),""))</f>
        <v/>
      </c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</row>
    <row r="122" spans="1:46">
      <c r="A122" s="73"/>
      <c r="B122" s="66"/>
      <c r="C122" s="46"/>
      <c r="D122" s="46"/>
      <c r="E122" s="46"/>
      <c r="F122" s="47"/>
      <c r="G122" s="47"/>
      <c r="H122" s="67" t="str">
        <f>IF(ISBLANK($C$122),"",IF(COUNT($E$122:$G$122)&gt;0,SUM($E$122:$G$122),"AB"))</f>
        <v/>
      </c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1"/>
      <c r="Y122" s="61"/>
      <c r="Z122" s="69" t="str">
        <f>IF(ISBLANK($C$122),"",IF($Z$3&gt;0,IF(ISTEXT($H$122),"",(SUMIF($L$8:$N$8,"Y",$E122:$G122))*100/(SUMIF($L$8:$N$8,"Y",$L$7:$N$7))),""))</f>
        <v/>
      </c>
      <c r="AA122" s="69" t="str">
        <f>IF(ISBLANK($C$122),"",IF($AA$3&gt;0,IF(ISTEXT($H$122),"",(SUMIF($L$9:$N$9,"Y",$E122:$G122))*100/(SUMIF($L$9:$N$9,"Y",$L$7:$N$7))),""))</f>
        <v/>
      </c>
      <c r="AB122" s="69" t="str">
        <f>IF(ISBLANK($C$122),"",IF($AB$3&gt;0,IF(ISTEXT($H$122),"",(SUMIF($L$10:$N$10,"Y",$E122:$G122))*100/(SUMIF($L$10:$N$10,"Y",$L$7:$N$7))),""))</f>
        <v/>
      </c>
      <c r="AC122" s="69" t="str">
        <f>IF(ISBLANK($C$122),"",IF($AC$3&gt;0,IF(ISTEXT($H$122),"",(SUMIF($L$11:$N$11,"Y",$E122:$G122))*100/(SUMIF($L$11:$N$11,"Y",$L$7:$N$7))),""))</f>
        <v/>
      </c>
      <c r="AD122" s="69" t="str">
        <f>IF(ISBLANK($C$122),"",IF($AD$3&gt;0,IF(ISTEXT($H$122),"",(SUMIF($L$12:$N$12,"Y",$E122:$G122))*100/(SUMIF($L$12:$N$12,"Y",$L$7:$N$7))),""))</f>
        <v/>
      </c>
      <c r="AE122" s="69" t="str">
        <f>IF(ISBLANK($C$122),"",IF($AE$3&gt;0,IF(ISTEXT($H$122),"",(SUMIF($L$13:$N$13,"Y",$E122:$G122))*100/(SUMIF($L$13:$N$13,"Y",$L$7:$N$7))),""))</f>
        <v/>
      </c>
      <c r="AF122" s="69" t="str">
        <f>IF(ISBLANK($C$122),"",IF($AF$3&gt;0,IF(ISTEXT($H$122),"",(SUMIF($L$14:$N$14,"Y",$E122:$G122))*100/(SUMIF($L$14:$N$14,"Y",$L$7:$N$7))),""))</f>
        <v/>
      </c>
      <c r="AG122" s="69" t="str">
        <f>IF(ISBLANK($C$122),"",IF($AG$3&gt;0,IF(ISTEXT($H$122),"",(SUMIF($L$15:$N$15,"Y",$E122:$G122))*100/(SUMIF($L$15:$N$15,"Y",$L$7:$N$7))),""))</f>
        <v/>
      </c>
      <c r="AH122" s="69" t="str">
        <f>IF(ISBLANK($C$122),"",IF($AH$3&gt;0,IF(ISTEXT($H$122),"",(SUMIF($L$16:$N$16,"Y",$E122:$G122))*100/(SUMIF($L$16:$N$16,"Y",$L$7:$N$7))),""))</f>
        <v/>
      </c>
      <c r="AI122" s="69" t="str">
        <f>IF(ISBLANK($C$122),"",IF($AI$3&gt;0,IF(ISTEXT($H$122),"",(SUMIF($L$17:$N$17,"Y",$E122:$G122))*100/(SUMIF($L$17:$N$17,"Y",$L$7:$N$7))),""))</f>
        <v/>
      </c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</row>
    <row r="123" spans="1:46">
      <c r="A123" s="73"/>
      <c r="B123" s="70"/>
      <c r="C123" s="46"/>
      <c r="D123" s="46"/>
      <c r="E123" s="46"/>
      <c r="F123" s="47"/>
      <c r="G123" s="47"/>
      <c r="H123" s="67" t="str">
        <f>IF(ISBLANK($C$123),"",IF(COUNT($E$123:$G$123)&gt;0,SUM($E$123:$G$123),"AB"))</f>
        <v/>
      </c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1"/>
      <c r="Y123" s="61"/>
      <c r="Z123" s="69" t="str">
        <f>IF(ISBLANK($C$123),"",IF($Z$3&gt;0,IF(ISTEXT($H$123),"",(SUMIF($L$8:$N$8,"Y",$E123:$G123))*100/(SUMIF($L$8:$N$8,"Y",$L$7:$N$7))),""))</f>
        <v/>
      </c>
      <c r="AA123" s="69" t="str">
        <f>IF(ISBLANK($C$123),"",IF($AA$3&gt;0,IF(ISTEXT($H$123),"",(SUMIF($L$9:$N$9,"Y",$E123:$G123))*100/(SUMIF($L$9:$N$9,"Y",$L$7:$N$7))),""))</f>
        <v/>
      </c>
      <c r="AB123" s="69" t="str">
        <f>IF(ISBLANK($C$123),"",IF($AB$3&gt;0,IF(ISTEXT($H$123),"",(SUMIF($L$10:$N$10,"Y",$E123:$G123))*100/(SUMIF($L$10:$N$10,"Y",$L$7:$N$7))),""))</f>
        <v/>
      </c>
      <c r="AC123" s="69" t="str">
        <f>IF(ISBLANK($C$123),"",IF($AC$3&gt;0,IF(ISTEXT($H$123),"",(SUMIF($L$11:$N$11,"Y",$E123:$G123))*100/(SUMIF($L$11:$N$11,"Y",$L$7:$N$7))),""))</f>
        <v/>
      </c>
      <c r="AD123" s="69" t="str">
        <f>IF(ISBLANK($C$123),"",IF($AD$3&gt;0,IF(ISTEXT($H$123),"",(SUMIF($L$12:$N$12,"Y",$E123:$G123))*100/(SUMIF($L$12:$N$12,"Y",$L$7:$N$7))),""))</f>
        <v/>
      </c>
      <c r="AE123" s="69" t="str">
        <f>IF(ISBLANK($C$123),"",IF($AE$3&gt;0,IF(ISTEXT($H$123),"",(SUMIF($L$13:$N$13,"Y",$E123:$G123))*100/(SUMIF($L$13:$N$13,"Y",$L$7:$N$7))),""))</f>
        <v/>
      </c>
      <c r="AF123" s="69" t="str">
        <f>IF(ISBLANK($C$123),"",IF($AF$3&gt;0,IF(ISTEXT($H$123),"",(SUMIF($L$14:$N$14,"Y",$E123:$G123))*100/(SUMIF($L$14:$N$14,"Y",$L$7:$N$7))),""))</f>
        <v/>
      </c>
      <c r="AG123" s="69" t="str">
        <f>IF(ISBLANK($C$123),"",IF($AG$3&gt;0,IF(ISTEXT($H$123),"",(SUMIF($L$15:$N$15,"Y",$E123:$G123))*100/(SUMIF($L$15:$N$15,"Y",$L$7:$N$7))),""))</f>
        <v/>
      </c>
      <c r="AH123" s="69" t="str">
        <f>IF(ISBLANK($C$123),"",IF($AH$3&gt;0,IF(ISTEXT($H$123),"",(SUMIF($L$16:$N$16,"Y",$E123:$G123))*100/(SUMIF($L$16:$N$16,"Y",$L$7:$N$7))),""))</f>
        <v/>
      </c>
      <c r="AI123" s="69" t="str">
        <f>IF(ISBLANK($C$123),"",IF($AI$3&gt;0,IF(ISTEXT($H$123),"",(SUMIF($L$17:$N$17,"Y",$E123:$G123))*100/(SUMIF($L$17:$N$17,"Y",$L$7:$N$7))),""))</f>
        <v/>
      </c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</row>
    <row r="124" spans="1:46">
      <c r="A124" s="73"/>
      <c r="B124" s="66"/>
      <c r="C124" s="46"/>
      <c r="D124" s="46"/>
      <c r="E124" s="46"/>
      <c r="F124" s="47"/>
      <c r="G124" s="47"/>
      <c r="H124" s="67" t="str">
        <f>IF(ISBLANK($C$124),"",IF(COUNT($E$124:$G$124)&gt;0,SUM($E$124:$G$124),"AB"))</f>
        <v/>
      </c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1"/>
      <c r="Y124" s="61"/>
      <c r="Z124" s="69" t="str">
        <f>IF(ISBLANK($C$124),"",IF($Z$3&gt;0,IF(ISTEXT($H$124),"",(SUMIF($L$8:$N$8,"Y",$E124:$G124))*100/(SUMIF($L$8:$N$8,"Y",$L$7:$N$7))),""))</f>
        <v/>
      </c>
      <c r="AA124" s="69" t="str">
        <f>IF(ISBLANK($C$124),"",IF($AA$3&gt;0,IF(ISTEXT($H$124),"",(SUMIF($L$9:$N$9,"Y",$E124:$G124))*100/(SUMIF($L$9:$N$9,"Y",$L$7:$N$7))),""))</f>
        <v/>
      </c>
      <c r="AB124" s="69" t="str">
        <f>IF(ISBLANK($C$124),"",IF($AB$3&gt;0,IF(ISTEXT($H$124),"",(SUMIF($L$10:$N$10,"Y",$E124:$G124))*100/(SUMIF($L$10:$N$10,"Y",$L$7:$N$7))),""))</f>
        <v/>
      </c>
      <c r="AC124" s="69" t="str">
        <f>IF(ISBLANK($C$124),"",IF($AC$3&gt;0,IF(ISTEXT($H$124),"",(SUMIF($L$11:$N$11,"Y",$E124:$G124))*100/(SUMIF($L$11:$N$11,"Y",$L$7:$N$7))),""))</f>
        <v/>
      </c>
      <c r="AD124" s="69" t="str">
        <f>IF(ISBLANK($C$124),"",IF($AD$3&gt;0,IF(ISTEXT($H$124),"",(SUMIF($L$12:$N$12,"Y",$E124:$G124))*100/(SUMIF($L$12:$N$12,"Y",$L$7:$N$7))),""))</f>
        <v/>
      </c>
      <c r="AE124" s="69" t="str">
        <f>IF(ISBLANK($C$124),"",IF($AE$3&gt;0,IF(ISTEXT($H$124),"",(SUMIF($L$13:$N$13,"Y",$E124:$G124))*100/(SUMIF($L$13:$N$13,"Y",$L$7:$N$7))),""))</f>
        <v/>
      </c>
      <c r="AF124" s="69" t="str">
        <f>IF(ISBLANK($C$124),"",IF($AF$3&gt;0,IF(ISTEXT($H$124),"",(SUMIF($L$14:$N$14,"Y",$E124:$G124))*100/(SUMIF($L$14:$N$14,"Y",$L$7:$N$7))),""))</f>
        <v/>
      </c>
      <c r="AG124" s="69" t="str">
        <f>IF(ISBLANK($C$124),"",IF($AG$3&gt;0,IF(ISTEXT($H$124),"",(SUMIF($L$15:$N$15,"Y",$E124:$G124))*100/(SUMIF($L$15:$N$15,"Y",$L$7:$N$7))),""))</f>
        <v/>
      </c>
      <c r="AH124" s="69" t="str">
        <f>IF(ISBLANK($C$124),"",IF($AH$3&gt;0,IF(ISTEXT($H$124),"",(SUMIF($L$16:$N$16,"Y",$E124:$G124))*100/(SUMIF($L$16:$N$16,"Y",$L$7:$N$7))),""))</f>
        <v/>
      </c>
      <c r="AI124" s="69" t="str">
        <f>IF(ISBLANK($C$124),"",IF($AI$3&gt;0,IF(ISTEXT($H$124),"",(SUMIF($L$17:$N$17,"Y",$E124:$G124))*100/(SUMIF($L$17:$N$17,"Y",$L$7:$N$7))),""))</f>
        <v/>
      </c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</row>
    <row r="125" spans="1:46">
      <c r="A125" s="73"/>
      <c r="B125" s="70"/>
      <c r="C125" s="45"/>
      <c r="D125" s="45"/>
      <c r="E125" s="45"/>
      <c r="F125" s="45"/>
      <c r="G125" s="45"/>
      <c r="H125" s="67" t="str">
        <f>IF(ISBLANK($C$125),"",IF(COUNT($E$125:$G$125)&gt;0,SUM($E$125:$G$125),"AB"))</f>
        <v/>
      </c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1"/>
      <c r="Y125" s="61"/>
      <c r="Z125" s="69" t="str">
        <f>IF(ISBLANK($C$125),"",IF($Z$3&gt;0,IF(ISTEXT($H$125),"",(SUMIF($L$8:$N$8,"Y",$E125:$G125))*100/(SUMIF($L$8:$N$8,"Y",$L$7:$N$7))),""))</f>
        <v/>
      </c>
      <c r="AA125" s="69" t="str">
        <f>IF(ISBLANK($C$125),"",IF($AA$3&gt;0,IF(ISTEXT($H$125),"",(SUMIF($L$9:$N$9,"Y",$E125:$G125))*100/(SUMIF($L$9:$N$9,"Y",$L$7:$N$7))),""))</f>
        <v/>
      </c>
      <c r="AB125" s="69" t="str">
        <f>IF(ISBLANK($C$125),"",IF($AB$3&gt;0,IF(ISTEXT($H$125),"",(SUMIF($L$10:$N$10,"Y",$E125:$G125))*100/(SUMIF($L$10:$N$10,"Y",$L$7:$N$7))),""))</f>
        <v/>
      </c>
      <c r="AC125" s="69" t="str">
        <f>IF(ISBLANK($C$125),"",IF($AC$3&gt;0,IF(ISTEXT($H$125),"",(SUMIF($L$11:$N$11,"Y",$E125:$G125))*100/(SUMIF($L$11:$N$11,"Y",$L$7:$N$7))),""))</f>
        <v/>
      </c>
      <c r="AD125" s="69" t="str">
        <f>IF(ISBLANK($C$125),"",IF($AD$3&gt;0,IF(ISTEXT($H$125),"",(SUMIF($L$12:$N$12,"Y",$E125:$G125))*100/(SUMIF($L$12:$N$12,"Y",$L$7:$N$7))),""))</f>
        <v/>
      </c>
      <c r="AE125" s="69" t="str">
        <f>IF(ISBLANK($C$125),"",IF($AE$3&gt;0,IF(ISTEXT($H$125),"",(SUMIF($L$13:$N$13,"Y",$E125:$G125))*100/(SUMIF($L$13:$N$13,"Y",$L$7:$N$7))),""))</f>
        <v/>
      </c>
      <c r="AF125" s="69" t="str">
        <f>IF(ISBLANK($C$125),"",IF($AF$3&gt;0,IF(ISTEXT($H$125),"",(SUMIF($L$14:$N$14,"Y",$E125:$G125))*100/(SUMIF($L$14:$N$14,"Y",$L$7:$N$7))),""))</f>
        <v/>
      </c>
      <c r="AG125" s="69" t="str">
        <f>IF(ISBLANK($C$125),"",IF($AG$3&gt;0,IF(ISTEXT($H$125),"",(SUMIF($L$15:$N$15,"Y",$E125:$G125))*100/(SUMIF($L$15:$N$15,"Y",$L$7:$N$7))),""))</f>
        <v/>
      </c>
      <c r="AH125" s="69" t="str">
        <f>IF(ISBLANK($C$125),"",IF($AH$3&gt;0,IF(ISTEXT($H$125),"",(SUMIF($L$16:$N$16,"Y",$E125:$G125))*100/(SUMIF($L$16:$N$16,"Y",$L$7:$N$7))),""))</f>
        <v/>
      </c>
      <c r="AI125" s="69" t="str">
        <f>IF(ISBLANK($C$125),"",IF($AI$3&gt;0,IF(ISTEXT($H$125),"",(SUMIF($L$17:$N$17,"Y",$E125:$G125))*100/(SUMIF($L$17:$N$17,"Y",$L$7:$N$7))),""))</f>
        <v/>
      </c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</row>
    <row r="126" spans="1:46">
      <c r="A126" s="73"/>
      <c r="B126" s="66"/>
      <c r="C126" s="48"/>
      <c r="D126" s="48"/>
      <c r="E126" s="48"/>
      <c r="F126" s="47"/>
      <c r="G126" s="49"/>
      <c r="H126" s="67" t="str">
        <f>IF(ISBLANK($C$126),"",IF(COUNT($E$126:$G$126)&gt;0,SUM($E$126:$G$126),"AB"))</f>
        <v/>
      </c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1"/>
      <c r="Y126" s="61"/>
      <c r="Z126" s="69" t="str">
        <f>IF(ISBLANK($C$126),"",IF($Z$3&gt;0,IF(ISTEXT($H$126),"",(SUMIF($L$8:$N$8,"Y",$E126:$G126))*100/(SUMIF($L$8:$N$8,"Y",$L$7:$N$7))),""))</f>
        <v/>
      </c>
      <c r="AA126" s="69" t="str">
        <f>IF(ISBLANK($C$126),"",IF($AA$3&gt;0,IF(ISTEXT($H$126),"",(SUMIF($L$9:$N$9,"Y",$E126:$G126))*100/(SUMIF($L$9:$N$9,"Y",$L$7:$N$7))),""))</f>
        <v/>
      </c>
      <c r="AB126" s="69" t="str">
        <f>IF(ISBLANK($C$126),"",IF($AB$3&gt;0,IF(ISTEXT($H$126),"",(SUMIF($L$10:$N$10,"Y",$E126:$G126))*100/(SUMIF($L$10:$N$10,"Y",$L$7:$N$7))),""))</f>
        <v/>
      </c>
      <c r="AC126" s="69" t="str">
        <f>IF(ISBLANK($C$126),"",IF($AC$3&gt;0,IF(ISTEXT($H$126),"",(SUMIF($L$11:$N$11,"Y",$E126:$G126))*100/(SUMIF($L$11:$N$11,"Y",$L$7:$N$7))),""))</f>
        <v/>
      </c>
      <c r="AD126" s="69" t="str">
        <f>IF(ISBLANK($C$126),"",IF($AD$3&gt;0,IF(ISTEXT($H$126),"",(SUMIF($L$12:$N$12,"Y",$E126:$G126))*100/(SUMIF($L$12:$N$12,"Y",$L$7:$N$7))),""))</f>
        <v/>
      </c>
      <c r="AE126" s="69" t="str">
        <f>IF(ISBLANK($C$126),"",IF($AE$3&gt;0,IF(ISTEXT($H$126),"",(SUMIF($L$13:$N$13,"Y",$E126:$G126))*100/(SUMIF($L$13:$N$13,"Y",$L$7:$N$7))),""))</f>
        <v/>
      </c>
      <c r="AF126" s="69" t="str">
        <f>IF(ISBLANK($C$126),"",IF($AF$3&gt;0,IF(ISTEXT($H$126),"",(SUMIF($L$14:$N$14,"Y",$E126:$G126))*100/(SUMIF($L$14:$N$14,"Y",$L$7:$N$7))),""))</f>
        <v/>
      </c>
      <c r="AG126" s="69" t="str">
        <f>IF(ISBLANK($C$126),"",IF($AG$3&gt;0,IF(ISTEXT($H$126),"",(SUMIF($L$15:$N$15,"Y",$E126:$G126))*100/(SUMIF($L$15:$N$15,"Y",$L$7:$N$7))),""))</f>
        <v/>
      </c>
      <c r="AH126" s="69" t="str">
        <f>IF(ISBLANK($C$126),"",IF($AH$3&gt;0,IF(ISTEXT($H$126),"",(SUMIF($L$16:$N$16,"Y",$E126:$G126))*100/(SUMIF($L$16:$N$16,"Y",$L$7:$N$7))),""))</f>
        <v/>
      </c>
      <c r="AI126" s="69" t="str">
        <f>IF(ISBLANK($C$126),"",IF($AI$3&gt;0,IF(ISTEXT($H$126),"",(SUMIF($L$17:$N$17,"Y",$E126:$G126))*100/(SUMIF($L$17:$N$17,"Y",$L$7:$N$7))),""))</f>
        <v/>
      </c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</row>
    <row r="127" spans="1:46">
      <c r="A127" s="73"/>
      <c r="B127" s="70"/>
      <c r="C127" s="45"/>
      <c r="D127" s="45"/>
      <c r="E127" s="45"/>
      <c r="F127" s="45"/>
      <c r="G127" s="45"/>
      <c r="H127" s="67" t="str">
        <f>IF(ISBLANK($C$127),"",IF(COUNT($E$127:$G$127)&gt;0,SUM($E$127:$G$127),"AB"))</f>
        <v/>
      </c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1"/>
      <c r="Y127" s="61"/>
      <c r="Z127" s="69" t="str">
        <f>IF(ISBLANK($C$127),"",IF($Z$3&gt;0,IF(ISTEXT($H$127),"",(SUMIF($L$8:$N$8,"Y",$E127:$G127))*100/(SUMIF($L$8:$N$8,"Y",$L$7:$N$7))),""))</f>
        <v/>
      </c>
      <c r="AA127" s="69" t="str">
        <f>IF(ISBLANK($C$127),"",IF($AA$3&gt;0,IF(ISTEXT($H$127),"",(SUMIF($L$9:$N$9,"Y",$E127:$G127))*100/(SUMIF($L$9:$N$9,"Y",$L$7:$N$7))),""))</f>
        <v/>
      </c>
      <c r="AB127" s="69" t="str">
        <f>IF(ISBLANK($C$127),"",IF($AB$3&gt;0,IF(ISTEXT($H$127),"",(SUMIF($L$10:$N$10,"Y",$E127:$G127))*100/(SUMIF($L$10:$N$10,"Y",$L$7:$N$7))),""))</f>
        <v/>
      </c>
      <c r="AC127" s="69" t="str">
        <f>IF(ISBLANK($C$127),"",IF($AC$3&gt;0,IF(ISTEXT($H$127),"",(SUMIF($L$11:$N$11,"Y",$E127:$G127))*100/(SUMIF($L$11:$N$11,"Y",$L$7:$N$7))),""))</f>
        <v/>
      </c>
      <c r="AD127" s="69" t="str">
        <f>IF(ISBLANK($C$127),"",IF($AD$3&gt;0,IF(ISTEXT($H$127),"",(SUMIF($L$12:$N$12,"Y",$E127:$G127))*100/(SUMIF($L$12:$N$12,"Y",$L$7:$N$7))),""))</f>
        <v/>
      </c>
      <c r="AE127" s="69" t="str">
        <f>IF(ISBLANK($C$127),"",IF($AE$3&gt;0,IF(ISTEXT($H$127),"",(SUMIF($L$13:$N$13,"Y",$E127:$G127))*100/(SUMIF($L$13:$N$13,"Y",$L$7:$N$7))),""))</f>
        <v/>
      </c>
      <c r="AF127" s="69" t="str">
        <f>IF(ISBLANK($C$127),"",IF($AF$3&gt;0,IF(ISTEXT($H$127),"",(SUMIF($L$14:$N$14,"Y",$E127:$G127))*100/(SUMIF($L$14:$N$14,"Y",$L$7:$N$7))),""))</f>
        <v/>
      </c>
      <c r="AG127" s="69" t="str">
        <f>IF(ISBLANK($C$127),"",IF($AG$3&gt;0,IF(ISTEXT($H$127),"",(SUMIF($L$15:$N$15,"Y",$E127:$G127))*100/(SUMIF($L$15:$N$15,"Y",$L$7:$N$7))),""))</f>
        <v/>
      </c>
      <c r="AH127" s="69" t="str">
        <f>IF(ISBLANK($C$127),"",IF($AH$3&gt;0,IF(ISTEXT($H$127),"",(SUMIF($L$16:$N$16,"Y",$E127:$G127))*100/(SUMIF($L$16:$N$16,"Y",$L$7:$N$7))),""))</f>
        <v/>
      </c>
      <c r="AI127" s="69" t="str">
        <f>IF(ISBLANK($C$127),"",IF($AI$3&gt;0,IF(ISTEXT($H$127),"",(SUMIF($L$17:$N$17,"Y",$E127:$G127))*100/(SUMIF($L$17:$N$17,"Y",$L$7:$N$7))),""))</f>
        <v/>
      </c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</row>
    <row r="128" spans="1:46">
      <c r="A128" s="73"/>
      <c r="B128" s="66"/>
      <c r="C128" s="45"/>
      <c r="D128" s="45"/>
      <c r="E128" s="45"/>
      <c r="F128" s="45"/>
      <c r="G128" s="45"/>
      <c r="H128" s="67" t="str">
        <f>IF(ISBLANK($C$128),"",IF(COUNT($E$128:$G$128)&gt;0,SUM($E$128:$G$128),"AB"))</f>
        <v/>
      </c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1"/>
      <c r="Y128" s="61"/>
      <c r="Z128" s="69" t="str">
        <f>IF(ISBLANK($C$128),"",IF($Z$3&gt;0,IF(ISTEXT($H$128),"",(SUMIF($L$8:$N$8,"Y",$E128:$G128))*100/(SUMIF($L$8:$N$8,"Y",$L$7:$N$7))),""))</f>
        <v/>
      </c>
      <c r="AA128" s="69" t="str">
        <f>IF(ISBLANK($C$128),"",IF($AA$3&gt;0,IF(ISTEXT($H$128),"",(SUMIF($L$9:$N$9,"Y",$E128:$G128))*100/(SUMIF($L$9:$N$9,"Y",$L$7:$N$7))),""))</f>
        <v/>
      </c>
      <c r="AB128" s="69" t="str">
        <f>IF(ISBLANK($C$128),"",IF($AB$3&gt;0,IF(ISTEXT($H$128),"",(SUMIF($L$10:$N$10,"Y",$E128:$G128))*100/(SUMIF($L$10:$N$10,"Y",$L$7:$N$7))),""))</f>
        <v/>
      </c>
      <c r="AC128" s="69" t="str">
        <f>IF(ISBLANK($C$128),"",IF($AC$3&gt;0,IF(ISTEXT($H$128),"",(SUMIF($L$11:$N$11,"Y",$E128:$G128))*100/(SUMIF($L$11:$N$11,"Y",$L$7:$N$7))),""))</f>
        <v/>
      </c>
      <c r="AD128" s="69" t="str">
        <f>IF(ISBLANK($C$128),"",IF($AD$3&gt;0,IF(ISTEXT($H$128),"",(SUMIF($L$12:$N$12,"Y",$E128:$G128))*100/(SUMIF($L$12:$N$12,"Y",$L$7:$N$7))),""))</f>
        <v/>
      </c>
      <c r="AE128" s="69" t="str">
        <f>IF(ISBLANK($C$128),"",IF($AE$3&gt;0,IF(ISTEXT($H$128),"",(SUMIF($L$13:$N$13,"Y",$E128:$G128))*100/(SUMIF($L$13:$N$13,"Y",$L$7:$N$7))),""))</f>
        <v/>
      </c>
      <c r="AF128" s="69" t="str">
        <f>IF(ISBLANK($C$128),"",IF($AF$3&gt;0,IF(ISTEXT($H$128),"",(SUMIF($L$14:$N$14,"Y",$E128:$G128))*100/(SUMIF($L$14:$N$14,"Y",$L$7:$N$7))),""))</f>
        <v/>
      </c>
      <c r="AG128" s="69" t="str">
        <f>IF(ISBLANK($C$128),"",IF($AG$3&gt;0,IF(ISTEXT($H$128),"",(SUMIF($L$15:$N$15,"Y",$E128:$G128))*100/(SUMIF($L$15:$N$15,"Y",$L$7:$N$7))),""))</f>
        <v/>
      </c>
      <c r="AH128" s="69" t="str">
        <f>IF(ISBLANK($C$128),"",IF($AH$3&gt;0,IF(ISTEXT($H$128),"",(SUMIF($L$16:$N$16,"Y",$E128:$G128))*100/(SUMIF($L$16:$N$16,"Y",$L$7:$N$7))),""))</f>
        <v/>
      </c>
      <c r="AI128" s="69" t="str">
        <f>IF(ISBLANK($C$128),"",IF($AI$3&gt;0,IF(ISTEXT($H$128),"",(SUMIF($L$17:$N$17,"Y",$E128:$G128))*100/(SUMIF($L$17:$N$17,"Y",$L$7:$N$7))),""))</f>
        <v/>
      </c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</row>
    <row r="129" spans="1:46">
      <c r="A129" s="73"/>
      <c r="B129" s="70"/>
      <c r="C129" s="45"/>
      <c r="D129" s="45"/>
      <c r="E129" s="45"/>
      <c r="F129" s="45"/>
      <c r="G129" s="45"/>
      <c r="H129" s="67" t="str">
        <f>IF(ISBLANK($C$129),"",IF(COUNT($E$129:$G$129)&gt;0,SUM($E$129:$G$129),"AB"))</f>
        <v/>
      </c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1"/>
      <c r="Y129" s="61"/>
      <c r="Z129" s="69" t="str">
        <f>IF(ISBLANK($C$129),"",IF($Z$3&gt;0,IF(ISTEXT($H$129),"",(SUMIF($L$8:$N$8,"Y",$E129:$G129))*100/(SUMIF($L$8:$N$8,"Y",$L$7:$N$7))),""))</f>
        <v/>
      </c>
      <c r="AA129" s="69" t="str">
        <f>IF(ISBLANK($C$129),"",IF($AA$3&gt;0,IF(ISTEXT($H$129),"",(SUMIF($L$9:$N$9,"Y",$E129:$G129))*100/(SUMIF($L$9:$N$9,"Y",$L$7:$N$7))),""))</f>
        <v/>
      </c>
      <c r="AB129" s="69" t="str">
        <f>IF(ISBLANK($C$129),"",IF($AB$3&gt;0,IF(ISTEXT($H$129),"",(SUMIF($L$10:$N$10,"Y",$E129:$G129))*100/(SUMIF($L$10:$N$10,"Y",$L$7:$N$7))),""))</f>
        <v/>
      </c>
      <c r="AC129" s="69" t="str">
        <f>IF(ISBLANK($C$129),"",IF($AC$3&gt;0,IF(ISTEXT($H$129),"",(SUMIF($L$11:$N$11,"Y",$E129:$G129))*100/(SUMIF($L$11:$N$11,"Y",$L$7:$N$7))),""))</f>
        <v/>
      </c>
      <c r="AD129" s="69" t="str">
        <f>IF(ISBLANK($C$129),"",IF($AD$3&gt;0,IF(ISTEXT($H$129),"",(SUMIF($L$12:$N$12,"Y",$E129:$G129))*100/(SUMIF($L$12:$N$12,"Y",$L$7:$N$7))),""))</f>
        <v/>
      </c>
      <c r="AE129" s="69" t="str">
        <f>IF(ISBLANK($C$129),"",IF($AE$3&gt;0,IF(ISTEXT($H$129),"",(SUMIF($L$13:$N$13,"Y",$E129:$G129))*100/(SUMIF($L$13:$N$13,"Y",$L$7:$N$7))),""))</f>
        <v/>
      </c>
      <c r="AF129" s="69" t="str">
        <f>IF(ISBLANK($C$129),"",IF($AF$3&gt;0,IF(ISTEXT($H$129),"",(SUMIF($L$14:$N$14,"Y",$E129:$G129))*100/(SUMIF($L$14:$N$14,"Y",$L$7:$N$7))),""))</f>
        <v/>
      </c>
      <c r="AG129" s="69" t="str">
        <f>IF(ISBLANK($C$129),"",IF($AG$3&gt;0,IF(ISTEXT($H$129),"",(SUMIF($L$15:$N$15,"Y",$E129:$G129))*100/(SUMIF($L$15:$N$15,"Y",$L$7:$N$7))),""))</f>
        <v/>
      </c>
      <c r="AH129" s="69" t="str">
        <f>IF(ISBLANK($C$129),"",IF($AH$3&gt;0,IF(ISTEXT($H$129),"",(SUMIF($L$16:$N$16,"Y",$E129:$G129))*100/(SUMIF($L$16:$N$16,"Y",$L$7:$N$7))),""))</f>
        <v/>
      </c>
      <c r="AI129" s="69" t="str">
        <f>IF(ISBLANK($C$129),"",IF($AI$3&gt;0,IF(ISTEXT($H$129),"",(SUMIF($L$17:$N$17,"Y",$E129:$G129))*100/(SUMIF($L$17:$N$17,"Y",$L$7:$N$7))),""))</f>
        <v/>
      </c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</row>
    <row r="130" spans="1:46">
      <c r="A130" s="73"/>
      <c r="B130" s="66"/>
      <c r="C130" s="45"/>
      <c r="D130" s="45"/>
      <c r="E130" s="45"/>
      <c r="F130" s="45"/>
      <c r="G130" s="45"/>
      <c r="H130" s="67" t="str">
        <f>IF(ISBLANK($C$130),"",IF(COUNT($E$130:$G$130)&gt;0,SUM($E$130:$G$130),"AB"))</f>
        <v/>
      </c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1"/>
      <c r="Y130" s="61"/>
      <c r="Z130" s="69" t="str">
        <f>IF(ISBLANK($C$130),"",IF($Z$3&gt;0,IF(ISTEXT($H$130),"",(SUMIF($L$8:$N$8,"Y",$E130:$G130))*100/(SUMIF($L$8:$N$8,"Y",$L$7:$N$7))),""))</f>
        <v/>
      </c>
      <c r="AA130" s="69" t="str">
        <f>IF(ISBLANK($C$130),"",IF($AA$3&gt;0,IF(ISTEXT($H$130),"",(SUMIF($L$9:$N$9,"Y",$E130:$G130))*100/(SUMIF($L$9:$N$9,"Y",$L$7:$N$7))),""))</f>
        <v/>
      </c>
      <c r="AB130" s="69" t="str">
        <f>IF(ISBLANK($C$130),"",IF($AB$3&gt;0,IF(ISTEXT($H$130),"",(SUMIF($L$10:$N$10,"Y",$E130:$G130))*100/(SUMIF($L$10:$N$10,"Y",$L$7:$N$7))),""))</f>
        <v/>
      </c>
      <c r="AC130" s="69" t="str">
        <f>IF(ISBLANK($C$130),"",IF($AC$3&gt;0,IF(ISTEXT($H$130),"",(SUMIF($L$11:$N$11,"Y",$E130:$G130))*100/(SUMIF($L$11:$N$11,"Y",$L$7:$N$7))),""))</f>
        <v/>
      </c>
      <c r="AD130" s="69" t="str">
        <f>IF(ISBLANK($C$130),"",IF($AD$3&gt;0,IF(ISTEXT($H$130),"",(SUMIF($L$12:$N$12,"Y",$E130:$G130))*100/(SUMIF($L$12:$N$12,"Y",$L$7:$N$7))),""))</f>
        <v/>
      </c>
      <c r="AE130" s="69" t="str">
        <f>IF(ISBLANK($C$130),"",IF($AE$3&gt;0,IF(ISTEXT($H$130),"",(SUMIF($L$13:$N$13,"Y",$E130:$G130))*100/(SUMIF($L$13:$N$13,"Y",$L$7:$N$7))),""))</f>
        <v/>
      </c>
      <c r="AF130" s="69" t="str">
        <f>IF(ISBLANK($C$130),"",IF($AF$3&gt;0,IF(ISTEXT($H$130),"",(SUMIF($L$14:$N$14,"Y",$E130:$G130))*100/(SUMIF($L$14:$N$14,"Y",$L$7:$N$7))),""))</f>
        <v/>
      </c>
      <c r="AG130" s="69" t="str">
        <f>IF(ISBLANK($C$130),"",IF($AG$3&gt;0,IF(ISTEXT($H$130),"",(SUMIF($L$15:$N$15,"Y",$E130:$G130))*100/(SUMIF($L$15:$N$15,"Y",$L$7:$N$7))),""))</f>
        <v/>
      </c>
      <c r="AH130" s="69" t="str">
        <f>IF(ISBLANK($C$130),"",IF($AH$3&gt;0,IF(ISTEXT($H$130),"",(SUMIF($L$16:$N$16,"Y",$E130:$G130))*100/(SUMIF($L$16:$N$16,"Y",$L$7:$N$7))),""))</f>
        <v/>
      </c>
      <c r="AI130" s="69" t="str">
        <f>IF(ISBLANK($C$130),"",IF($AI$3&gt;0,IF(ISTEXT($H$130),"",(SUMIF($L$17:$N$17,"Y",$E130:$G130))*100/(SUMIF($L$17:$N$17,"Y",$L$7:$N$7))),""))</f>
        <v/>
      </c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</row>
    <row r="131" spans="1:46">
      <c r="A131" s="73"/>
      <c r="B131" s="70"/>
      <c r="C131" s="46"/>
      <c r="D131" s="46"/>
      <c r="E131" s="46"/>
      <c r="F131" s="47"/>
      <c r="G131" s="47"/>
      <c r="H131" s="67" t="str">
        <f>IF(ISBLANK($C$131),"",IF(COUNT($E$131:$G$131)&gt;0,SUM($E$131:$G$131),"AB"))</f>
        <v/>
      </c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1"/>
      <c r="Y131" s="61"/>
      <c r="Z131" s="69" t="str">
        <f>IF(ISBLANK($C$131),"",IF($Z$3&gt;0,IF(ISTEXT($H$131),"",(SUMIF($L$8:$N$8,"Y",$E131:$G131))*100/(SUMIF($L$8:$N$8,"Y",$L$7:$N$7))),""))</f>
        <v/>
      </c>
      <c r="AA131" s="69" t="str">
        <f>IF(ISBLANK($C$131),"",IF($AA$3&gt;0,IF(ISTEXT($H$131),"",(SUMIF($L$9:$N$9,"Y",$E131:$G131))*100/(SUMIF($L$9:$N$9,"Y",$L$7:$N$7))),""))</f>
        <v/>
      </c>
      <c r="AB131" s="69" t="str">
        <f>IF(ISBLANK($C$131),"",IF($AB$3&gt;0,IF(ISTEXT($H$131),"",(SUMIF($L$10:$N$10,"Y",$E131:$G131))*100/(SUMIF($L$10:$N$10,"Y",$L$7:$N$7))),""))</f>
        <v/>
      </c>
      <c r="AC131" s="69" t="str">
        <f>IF(ISBLANK($C$131),"",IF($AC$3&gt;0,IF(ISTEXT($H$131),"",(SUMIF($L$11:$N$11,"Y",$E131:$G131))*100/(SUMIF($L$11:$N$11,"Y",$L$7:$N$7))),""))</f>
        <v/>
      </c>
      <c r="AD131" s="69" t="str">
        <f>IF(ISBLANK($C$131),"",IF($AD$3&gt;0,IF(ISTEXT($H$131),"",(SUMIF($L$12:$N$12,"Y",$E131:$G131))*100/(SUMIF($L$12:$N$12,"Y",$L$7:$N$7))),""))</f>
        <v/>
      </c>
      <c r="AE131" s="69" t="str">
        <f>IF(ISBLANK($C$131),"",IF($AE$3&gt;0,IF(ISTEXT($H$131),"",(SUMIF($L$13:$N$13,"Y",$E131:$G131))*100/(SUMIF($L$13:$N$13,"Y",$L$7:$N$7))),""))</f>
        <v/>
      </c>
      <c r="AF131" s="69" t="str">
        <f>IF(ISBLANK($C$131),"",IF($AF$3&gt;0,IF(ISTEXT($H$131),"",(SUMIF($L$14:$N$14,"Y",$E131:$G131))*100/(SUMIF($L$14:$N$14,"Y",$L$7:$N$7))),""))</f>
        <v/>
      </c>
      <c r="AG131" s="69" t="str">
        <f>IF(ISBLANK($C$131),"",IF($AG$3&gt;0,IF(ISTEXT($H$131),"",(SUMIF($L$15:$N$15,"Y",$E131:$G131))*100/(SUMIF($L$15:$N$15,"Y",$L$7:$N$7))),""))</f>
        <v/>
      </c>
      <c r="AH131" s="69" t="str">
        <f>IF(ISBLANK($C$131),"",IF($AH$3&gt;0,IF(ISTEXT($H$131),"",(SUMIF($L$16:$N$16,"Y",$E131:$G131))*100/(SUMIF($L$16:$N$16,"Y",$L$7:$N$7))),""))</f>
        <v/>
      </c>
      <c r="AI131" s="69" t="str">
        <f>IF(ISBLANK($C$131),"",IF($AI$3&gt;0,IF(ISTEXT($H$131),"",(SUMIF($L$17:$N$17,"Y",$E131:$G131))*100/(SUMIF($L$17:$N$17,"Y",$L$7:$N$7))),""))</f>
        <v/>
      </c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</row>
    <row r="132" spans="1:46">
      <c r="A132" s="73"/>
      <c r="B132" s="66"/>
      <c r="C132" s="45"/>
      <c r="D132" s="45"/>
      <c r="E132" s="45"/>
      <c r="F132" s="45"/>
      <c r="G132" s="45"/>
      <c r="H132" s="67" t="str">
        <f>IF(ISBLANK($C$132),"",IF(COUNT($E$132:$G$132)&gt;0,SUM($E$132:$G$132),"AB"))</f>
        <v/>
      </c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1"/>
      <c r="Y132" s="61"/>
      <c r="Z132" s="69" t="str">
        <f>IF(ISBLANK($C$132),"",IF($Z$3&gt;0,IF(ISTEXT($H$132),"",(SUMIF($L$8:$N$8,"Y",$E132:$G132))*100/(SUMIF($L$8:$N$8,"Y",$L$7:$N$7))),""))</f>
        <v/>
      </c>
      <c r="AA132" s="69" t="str">
        <f>IF(ISBLANK($C$132),"",IF($AA$3&gt;0,IF(ISTEXT($H$132),"",(SUMIF($L$9:$N$9,"Y",$E132:$G132))*100/(SUMIF($L$9:$N$9,"Y",$L$7:$N$7))),""))</f>
        <v/>
      </c>
      <c r="AB132" s="69" t="str">
        <f>IF(ISBLANK($C$132),"",IF($AB$3&gt;0,IF(ISTEXT($H$132),"",(SUMIF($L$10:$N$10,"Y",$E132:$G132))*100/(SUMIF($L$10:$N$10,"Y",$L$7:$N$7))),""))</f>
        <v/>
      </c>
      <c r="AC132" s="69" t="str">
        <f>IF(ISBLANK($C$132),"",IF($AC$3&gt;0,IF(ISTEXT($H$132),"",(SUMIF($L$11:$N$11,"Y",$E132:$G132))*100/(SUMIF($L$11:$N$11,"Y",$L$7:$N$7))),""))</f>
        <v/>
      </c>
      <c r="AD132" s="69" t="str">
        <f>IF(ISBLANK($C$132),"",IF($AD$3&gt;0,IF(ISTEXT($H$132),"",(SUMIF($L$12:$N$12,"Y",$E132:$G132))*100/(SUMIF($L$12:$N$12,"Y",$L$7:$N$7))),""))</f>
        <v/>
      </c>
      <c r="AE132" s="69" t="str">
        <f>IF(ISBLANK($C$132),"",IF($AE$3&gt;0,IF(ISTEXT($H$132),"",(SUMIF($L$13:$N$13,"Y",$E132:$G132))*100/(SUMIF($L$13:$N$13,"Y",$L$7:$N$7))),""))</f>
        <v/>
      </c>
      <c r="AF132" s="69" t="str">
        <f>IF(ISBLANK($C$132),"",IF($AF$3&gt;0,IF(ISTEXT($H$132),"",(SUMIF($L$14:$N$14,"Y",$E132:$G132))*100/(SUMIF($L$14:$N$14,"Y",$L$7:$N$7))),""))</f>
        <v/>
      </c>
      <c r="AG132" s="69" t="str">
        <f>IF(ISBLANK($C$132),"",IF($AG$3&gt;0,IF(ISTEXT($H$132),"",(SUMIF($L$15:$N$15,"Y",$E132:$G132))*100/(SUMIF($L$15:$N$15,"Y",$L$7:$N$7))),""))</f>
        <v/>
      </c>
      <c r="AH132" s="69" t="str">
        <f>IF(ISBLANK($C$132),"",IF($AH$3&gt;0,IF(ISTEXT($H$132),"",(SUMIF($L$16:$N$16,"Y",$E132:$G132))*100/(SUMIF($L$16:$N$16,"Y",$L$7:$N$7))),""))</f>
        <v/>
      </c>
      <c r="AI132" s="69" t="str">
        <f>IF(ISBLANK($C$132),"",IF($AI$3&gt;0,IF(ISTEXT($H$132),"",(SUMIF($L$17:$N$17,"Y",$E132:$G132))*100/(SUMIF($L$17:$N$17,"Y",$L$7:$N$7))),""))</f>
        <v/>
      </c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</row>
    <row r="133" spans="1:46">
      <c r="A133" s="73"/>
      <c r="B133" s="70"/>
      <c r="C133" s="45"/>
      <c r="D133" s="45"/>
      <c r="E133" s="45"/>
      <c r="F133" s="45"/>
      <c r="G133" s="45"/>
      <c r="H133" s="67" t="str">
        <f>IF(ISBLANK($C$133),"",IF(COUNT($E$133:$G$133)&gt;0,SUM($E$133:$G$133),"AB"))</f>
        <v/>
      </c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1"/>
      <c r="Y133" s="61"/>
      <c r="Z133" s="69" t="str">
        <f>IF(ISBLANK($C$133),"",IF($Z$3&gt;0,IF(ISTEXT($H$133),"",(SUMIF($L$8:$N$8,"Y",$E133:$G133))*100/(SUMIF($L$8:$N$8,"Y",$L$7:$N$7))),""))</f>
        <v/>
      </c>
      <c r="AA133" s="69" t="str">
        <f>IF(ISBLANK($C$133),"",IF($AA$3&gt;0,IF(ISTEXT($H$133),"",(SUMIF($L$9:$N$9,"Y",$E133:$G133))*100/(SUMIF($L$9:$N$9,"Y",$L$7:$N$7))),""))</f>
        <v/>
      </c>
      <c r="AB133" s="69" t="str">
        <f>IF(ISBLANK($C$133),"",IF($AB$3&gt;0,IF(ISTEXT($H$133),"",(SUMIF($L$10:$N$10,"Y",$E133:$G133))*100/(SUMIF($L$10:$N$10,"Y",$L$7:$N$7))),""))</f>
        <v/>
      </c>
      <c r="AC133" s="69" t="str">
        <f>IF(ISBLANK($C$133),"",IF($AC$3&gt;0,IF(ISTEXT($H$133),"",(SUMIF($L$11:$N$11,"Y",$E133:$G133))*100/(SUMIF($L$11:$N$11,"Y",$L$7:$N$7))),""))</f>
        <v/>
      </c>
      <c r="AD133" s="69" t="str">
        <f>IF(ISBLANK($C$133),"",IF($AD$3&gt;0,IF(ISTEXT($H$133),"",(SUMIF($L$12:$N$12,"Y",$E133:$G133))*100/(SUMIF($L$12:$N$12,"Y",$L$7:$N$7))),""))</f>
        <v/>
      </c>
      <c r="AE133" s="69" t="str">
        <f>IF(ISBLANK($C$133),"",IF($AE$3&gt;0,IF(ISTEXT($H$133),"",(SUMIF($L$13:$N$13,"Y",$E133:$G133))*100/(SUMIF($L$13:$N$13,"Y",$L$7:$N$7))),""))</f>
        <v/>
      </c>
      <c r="AF133" s="69" t="str">
        <f>IF(ISBLANK($C$133),"",IF($AF$3&gt;0,IF(ISTEXT($H$133),"",(SUMIF($L$14:$N$14,"Y",$E133:$G133))*100/(SUMIF($L$14:$N$14,"Y",$L$7:$N$7))),""))</f>
        <v/>
      </c>
      <c r="AG133" s="69" t="str">
        <f>IF(ISBLANK($C$133),"",IF($AG$3&gt;0,IF(ISTEXT($H$133),"",(SUMIF($L$15:$N$15,"Y",$E133:$G133))*100/(SUMIF($L$15:$N$15,"Y",$L$7:$N$7))),""))</f>
        <v/>
      </c>
      <c r="AH133" s="69" t="str">
        <f>IF(ISBLANK($C$133),"",IF($AH$3&gt;0,IF(ISTEXT($H$133),"",(SUMIF($L$16:$N$16,"Y",$E133:$G133))*100/(SUMIF($L$16:$N$16,"Y",$L$7:$N$7))),""))</f>
        <v/>
      </c>
      <c r="AI133" s="69" t="str">
        <f>IF(ISBLANK($C$133),"",IF($AI$3&gt;0,IF(ISTEXT($H$133),"",(SUMIF($L$17:$N$17,"Y",$E133:$G133))*100/(SUMIF($L$17:$N$17,"Y",$L$7:$N$7))),""))</f>
        <v/>
      </c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</row>
    <row r="134" spans="1:46">
      <c r="A134" s="73"/>
      <c r="B134" s="66"/>
      <c r="C134" s="45"/>
      <c r="D134" s="45"/>
      <c r="E134" s="45"/>
      <c r="F134" s="45"/>
      <c r="G134" s="45"/>
      <c r="H134" s="67" t="str">
        <f>IF(ISBLANK($C$134),"",IF(COUNT($E$134:$G$134)&gt;0,SUM($E$134:$G$134),"AB"))</f>
        <v/>
      </c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1"/>
      <c r="Y134" s="61"/>
      <c r="Z134" s="69" t="str">
        <f>IF(ISBLANK($C$134),"",IF($Z$3&gt;0,IF(ISTEXT($H$134),"",(SUMIF($L$8:$N$8,"Y",$E134:$G134))*100/(SUMIF($L$8:$N$8,"Y",$L$7:$N$7))),""))</f>
        <v/>
      </c>
      <c r="AA134" s="69" t="str">
        <f>IF(ISBLANK($C$134),"",IF($AA$3&gt;0,IF(ISTEXT($H$134),"",(SUMIF($L$9:$N$9,"Y",$E134:$G134))*100/(SUMIF($L$9:$N$9,"Y",$L$7:$N$7))),""))</f>
        <v/>
      </c>
      <c r="AB134" s="69" t="str">
        <f>IF(ISBLANK($C$134),"",IF($AB$3&gt;0,IF(ISTEXT($H$134),"",(SUMIF($L$10:$N$10,"Y",$E134:$G134))*100/(SUMIF($L$10:$N$10,"Y",$L$7:$N$7))),""))</f>
        <v/>
      </c>
      <c r="AC134" s="69" t="str">
        <f>IF(ISBLANK($C$134),"",IF($AC$3&gt;0,IF(ISTEXT($H$134),"",(SUMIF($L$11:$N$11,"Y",$E134:$G134))*100/(SUMIF($L$11:$N$11,"Y",$L$7:$N$7))),""))</f>
        <v/>
      </c>
      <c r="AD134" s="69" t="str">
        <f>IF(ISBLANK($C$134),"",IF($AD$3&gt;0,IF(ISTEXT($H$134),"",(SUMIF($L$12:$N$12,"Y",$E134:$G134))*100/(SUMIF($L$12:$N$12,"Y",$L$7:$N$7))),""))</f>
        <v/>
      </c>
      <c r="AE134" s="69" t="str">
        <f>IF(ISBLANK($C$134),"",IF($AE$3&gt;0,IF(ISTEXT($H$134),"",(SUMIF($L$13:$N$13,"Y",$E134:$G134))*100/(SUMIF($L$13:$N$13,"Y",$L$7:$N$7))),""))</f>
        <v/>
      </c>
      <c r="AF134" s="69" t="str">
        <f>IF(ISBLANK($C$134),"",IF($AF$3&gt;0,IF(ISTEXT($H$134),"",(SUMIF($L$14:$N$14,"Y",$E134:$G134))*100/(SUMIF($L$14:$N$14,"Y",$L$7:$N$7))),""))</f>
        <v/>
      </c>
      <c r="AG134" s="69" t="str">
        <f>IF(ISBLANK($C$134),"",IF($AG$3&gt;0,IF(ISTEXT($H$134),"",(SUMIF($L$15:$N$15,"Y",$E134:$G134))*100/(SUMIF($L$15:$N$15,"Y",$L$7:$N$7))),""))</f>
        <v/>
      </c>
      <c r="AH134" s="69" t="str">
        <f>IF(ISBLANK($C$134),"",IF($AH$3&gt;0,IF(ISTEXT($H$134),"",(SUMIF($L$16:$N$16,"Y",$E134:$G134))*100/(SUMIF($L$16:$N$16,"Y",$L$7:$N$7))),""))</f>
        <v/>
      </c>
      <c r="AI134" s="69" t="str">
        <f>IF(ISBLANK($C$134),"",IF($AI$3&gt;0,IF(ISTEXT($H$134),"",(SUMIF($L$17:$N$17,"Y",$E134:$G134))*100/(SUMIF($L$17:$N$17,"Y",$L$7:$N$7))),""))</f>
        <v/>
      </c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</row>
    <row r="135" spans="1:46">
      <c r="A135" s="73"/>
      <c r="B135" s="70"/>
      <c r="C135" s="45"/>
      <c r="D135" s="45"/>
      <c r="E135" s="45"/>
      <c r="F135" s="45"/>
      <c r="G135" s="45"/>
      <c r="H135" s="67" t="str">
        <f>IF(ISBLANK($C$135),"",IF(COUNT($E$135:$G$135)&gt;0,SUM($E$135:$G$135),"AB"))</f>
        <v/>
      </c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1"/>
      <c r="Y135" s="61"/>
      <c r="Z135" s="69" t="str">
        <f>IF(ISBLANK($C$135),"",IF($Z$3&gt;0,IF(ISTEXT($H$135),"",(SUMIF($L$8:$N$8,"Y",$E135:$G135))*100/(SUMIF($L$8:$N$8,"Y",$L$7:$N$7))),""))</f>
        <v/>
      </c>
      <c r="AA135" s="69" t="str">
        <f>IF(ISBLANK($C$135),"",IF($AA$3&gt;0,IF(ISTEXT($H$135),"",(SUMIF($L$9:$N$9,"Y",$E135:$G135))*100/(SUMIF($L$9:$N$9,"Y",$L$7:$N$7))),""))</f>
        <v/>
      </c>
      <c r="AB135" s="69" t="str">
        <f>IF(ISBLANK($C$135),"",IF($AB$3&gt;0,IF(ISTEXT($H$135),"",(SUMIF($L$10:$N$10,"Y",$E135:$G135))*100/(SUMIF($L$10:$N$10,"Y",$L$7:$N$7))),""))</f>
        <v/>
      </c>
      <c r="AC135" s="69" t="str">
        <f>IF(ISBLANK($C$135),"",IF($AC$3&gt;0,IF(ISTEXT($H$135),"",(SUMIF($L$11:$N$11,"Y",$E135:$G135))*100/(SUMIF($L$11:$N$11,"Y",$L$7:$N$7))),""))</f>
        <v/>
      </c>
      <c r="AD135" s="69" t="str">
        <f>IF(ISBLANK($C$135),"",IF($AD$3&gt;0,IF(ISTEXT($H$135),"",(SUMIF($L$12:$N$12,"Y",$E135:$G135))*100/(SUMIF($L$12:$N$12,"Y",$L$7:$N$7))),""))</f>
        <v/>
      </c>
      <c r="AE135" s="69" t="str">
        <f>IF(ISBLANK($C$135),"",IF($AE$3&gt;0,IF(ISTEXT($H$135),"",(SUMIF($L$13:$N$13,"Y",$E135:$G135))*100/(SUMIF($L$13:$N$13,"Y",$L$7:$N$7))),""))</f>
        <v/>
      </c>
      <c r="AF135" s="69" t="str">
        <f>IF(ISBLANK($C$135),"",IF($AF$3&gt;0,IF(ISTEXT($H$135),"",(SUMIF($L$14:$N$14,"Y",$E135:$G135))*100/(SUMIF($L$14:$N$14,"Y",$L$7:$N$7))),""))</f>
        <v/>
      </c>
      <c r="AG135" s="69" t="str">
        <f>IF(ISBLANK($C$135),"",IF($AG$3&gt;0,IF(ISTEXT($H$135),"",(SUMIF($L$15:$N$15,"Y",$E135:$G135))*100/(SUMIF($L$15:$N$15,"Y",$L$7:$N$7))),""))</f>
        <v/>
      </c>
      <c r="AH135" s="69" t="str">
        <f>IF(ISBLANK($C$135),"",IF($AH$3&gt;0,IF(ISTEXT($H$135),"",(SUMIF($L$16:$N$16,"Y",$E135:$G135))*100/(SUMIF($L$16:$N$16,"Y",$L$7:$N$7))),""))</f>
        <v/>
      </c>
      <c r="AI135" s="69" t="str">
        <f>IF(ISBLANK($C$135),"",IF($AI$3&gt;0,IF(ISTEXT($H$135),"",(SUMIF($L$17:$N$17,"Y",$E135:$G135))*100/(SUMIF($L$17:$N$17,"Y",$L$7:$N$7))),""))</f>
        <v/>
      </c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</row>
    <row r="136" spans="1:46">
      <c r="A136" s="73"/>
      <c r="B136" s="66"/>
      <c r="C136" s="45"/>
      <c r="D136" s="45"/>
      <c r="E136" s="45"/>
      <c r="F136" s="45"/>
      <c r="G136" s="45"/>
      <c r="H136" s="67" t="str">
        <f>IF(ISBLANK($C$136),"",IF(COUNT($E$136:$G$136)&gt;0,SUM($E$136:$G$136),"AB"))</f>
        <v/>
      </c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1"/>
      <c r="Y136" s="61"/>
      <c r="Z136" s="69" t="str">
        <f>IF(ISBLANK($C$136),"",IF($Z$3&gt;0,IF(ISTEXT($H$136),"",(SUMIF($L$8:$N$8,"Y",$E136:$G136))*100/(SUMIF($L$8:$N$8,"Y",$L$7:$N$7))),""))</f>
        <v/>
      </c>
      <c r="AA136" s="69" t="str">
        <f>IF(ISBLANK($C$136),"",IF($AA$3&gt;0,IF(ISTEXT($H$136),"",(SUMIF($L$9:$N$9,"Y",$E136:$G136))*100/(SUMIF($L$9:$N$9,"Y",$L$7:$N$7))),""))</f>
        <v/>
      </c>
      <c r="AB136" s="69" t="str">
        <f>IF(ISBLANK($C$136),"",IF($AB$3&gt;0,IF(ISTEXT($H$136),"",(SUMIF($L$10:$N$10,"Y",$E136:$G136))*100/(SUMIF($L$10:$N$10,"Y",$L$7:$N$7))),""))</f>
        <v/>
      </c>
      <c r="AC136" s="69" t="str">
        <f>IF(ISBLANK($C$136),"",IF($AC$3&gt;0,IF(ISTEXT($H$136),"",(SUMIF($L$11:$N$11,"Y",$E136:$G136))*100/(SUMIF($L$11:$N$11,"Y",$L$7:$N$7))),""))</f>
        <v/>
      </c>
      <c r="AD136" s="69" t="str">
        <f>IF(ISBLANK($C$136),"",IF($AD$3&gt;0,IF(ISTEXT($H$136),"",(SUMIF($L$12:$N$12,"Y",$E136:$G136))*100/(SUMIF($L$12:$N$12,"Y",$L$7:$N$7))),""))</f>
        <v/>
      </c>
      <c r="AE136" s="69" t="str">
        <f>IF(ISBLANK($C$136),"",IF($AE$3&gt;0,IF(ISTEXT($H$136),"",(SUMIF($L$13:$N$13,"Y",$E136:$G136))*100/(SUMIF($L$13:$N$13,"Y",$L$7:$N$7))),""))</f>
        <v/>
      </c>
      <c r="AF136" s="69" t="str">
        <f>IF(ISBLANK($C$136),"",IF($AF$3&gt;0,IF(ISTEXT($H$136),"",(SUMIF($L$14:$N$14,"Y",$E136:$G136))*100/(SUMIF($L$14:$N$14,"Y",$L$7:$N$7))),""))</f>
        <v/>
      </c>
      <c r="AG136" s="69" t="str">
        <f>IF(ISBLANK($C$136),"",IF($AG$3&gt;0,IF(ISTEXT($H$136),"",(SUMIF($L$15:$N$15,"Y",$E136:$G136))*100/(SUMIF($L$15:$N$15,"Y",$L$7:$N$7))),""))</f>
        <v/>
      </c>
      <c r="AH136" s="69" t="str">
        <f>IF(ISBLANK($C$136),"",IF($AH$3&gt;0,IF(ISTEXT($H$136),"",(SUMIF($L$16:$N$16,"Y",$E136:$G136))*100/(SUMIF($L$16:$N$16,"Y",$L$7:$N$7))),""))</f>
        <v/>
      </c>
      <c r="AI136" s="69" t="str">
        <f>IF(ISBLANK($C$136),"",IF($AI$3&gt;0,IF(ISTEXT($H$136),"",(SUMIF($L$17:$N$17,"Y",$E136:$G136))*100/(SUMIF($L$17:$N$17,"Y",$L$7:$N$7))),""))</f>
        <v/>
      </c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</row>
    <row r="137" spans="1:46">
      <c r="A137" s="73"/>
      <c r="B137" s="70"/>
      <c r="C137" s="45"/>
      <c r="D137" s="45"/>
      <c r="E137" s="45"/>
      <c r="F137" s="45"/>
      <c r="G137" s="45"/>
      <c r="H137" s="67" t="str">
        <f>IF(ISBLANK($C$137),"",IF(COUNT($E$137:$G$137)&gt;0,SUM($E$137:$G$137),"AB"))</f>
        <v/>
      </c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1"/>
      <c r="Y137" s="61"/>
      <c r="Z137" s="69" t="str">
        <f>IF(ISBLANK($C$137),"",IF($Z$3&gt;0,IF(ISTEXT($H$137),"",(SUMIF($L$8:$N$8,"Y",$E137:$G137))*100/(SUMIF($L$8:$N$8,"Y",$L$7:$N$7))),""))</f>
        <v/>
      </c>
      <c r="AA137" s="69" t="str">
        <f>IF(ISBLANK($C$137),"",IF($AA$3&gt;0,IF(ISTEXT($H$137),"",(SUMIF($L$9:$N$9,"Y",$E137:$G137))*100/(SUMIF($L$9:$N$9,"Y",$L$7:$N$7))),""))</f>
        <v/>
      </c>
      <c r="AB137" s="69" t="str">
        <f>IF(ISBLANK($C$137),"",IF($AB$3&gt;0,IF(ISTEXT($H$137),"",(SUMIF($L$10:$N$10,"Y",$E137:$G137))*100/(SUMIF($L$10:$N$10,"Y",$L$7:$N$7))),""))</f>
        <v/>
      </c>
      <c r="AC137" s="69" t="str">
        <f>IF(ISBLANK($C$137),"",IF($AC$3&gt;0,IF(ISTEXT($H$137),"",(SUMIF($L$11:$N$11,"Y",$E137:$G137))*100/(SUMIF($L$11:$N$11,"Y",$L$7:$N$7))),""))</f>
        <v/>
      </c>
      <c r="AD137" s="69" t="str">
        <f>IF(ISBLANK($C$137),"",IF($AD$3&gt;0,IF(ISTEXT($H$137),"",(SUMIF($L$12:$N$12,"Y",$E137:$G137))*100/(SUMIF($L$12:$N$12,"Y",$L$7:$N$7))),""))</f>
        <v/>
      </c>
      <c r="AE137" s="69" t="str">
        <f>IF(ISBLANK($C$137),"",IF($AE$3&gt;0,IF(ISTEXT($H$137),"",(SUMIF($L$13:$N$13,"Y",$E137:$G137))*100/(SUMIF($L$13:$N$13,"Y",$L$7:$N$7))),""))</f>
        <v/>
      </c>
      <c r="AF137" s="69" t="str">
        <f>IF(ISBLANK($C$137),"",IF($AF$3&gt;0,IF(ISTEXT($H$137),"",(SUMIF($L$14:$N$14,"Y",$E137:$G137))*100/(SUMIF($L$14:$N$14,"Y",$L$7:$N$7))),""))</f>
        <v/>
      </c>
      <c r="AG137" s="69" t="str">
        <f>IF(ISBLANK($C$137),"",IF($AG$3&gt;0,IF(ISTEXT($H$137),"",(SUMIF($L$15:$N$15,"Y",$E137:$G137))*100/(SUMIF($L$15:$N$15,"Y",$L$7:$N$7))),""))</f>
        <v/>
      </c>
      <c r="AH137" s="69" t="str">
        <f>IF(ISBLANK($C$137),"",IF($AH$3&gt;0,IF(ISTEXT($H$137),"",(SUMIF($L$16:$N$16,"Y",$E137:$G137))*100/(SUMIF($L$16:$N$16,"Y",$L$7:$N$7))),""))</f>
        <v/>
      </c>
      <c r="AI137" s="69" t="str">
        <f>IF(ISBLANK($C$137),"",IF($AI$3&gt;0,IF(ISTEXT($H$137),"",(SUMIF($L$17:$N$17,"Y",$E137:$G137))*100/(SUMIF($L$17:$N$17,"Y",$L$7:$N$7))),""))</f>
        <v/>
      </c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</row>
    <row r="138" spans="1:46">
      <c r="A138" s="73"/>
      <c r="B138" s="66"/>
      <c r="C138" s="45"/>
      <c r="D138" s="45"/>
      <c r="E138" s="45"/>
      <c r="F138" s="45"/>
      <c r="G138" s="45"/>
      <c r="H138" s="67" t="str">
        <f>IF(ISBLANK($C$138),"",IF(COUNT($E$138:$G$138)&gt;0,SUM($E$138:$G$138),"AB"))</f>
        <v/>
      </c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1"/>
      <c r="Y138" s="61"/>
      <c r="Z138" s="69" t="str">
        <f>IF(ISBLANK($C$138),"",IF($Z$3&gt;0,IF(ISTEXT($H$138),"",(SUMIF($L$8:$N$8,"Y",$E138:$G138))*100/(SUMIF($L$8:$N$8,"Y",$L$7:$N$7))),""))</f>
        <v/>
      </c>
      <c r="AA138" s="69" t="str">
        <f>IF(ISBLANK($C$138),"",IF($AA$3&gt;0,IF(ISTEXT($H$138),"",(SUMIF($L$9:$N$9,"Y",$E138:$G138))*100/(SUMIF($L$9:$N$9,"Y",$L$7:$N$7))),""))</f>
        <v/>
      </c>
      <c r="AB138" s="69" t="str">
        <f>IF(ISBLANK($C$138),"",IF($AB$3&gt;0,IF(ISTEXT($H$138),"",(SUMIF($L$10:$N$10,"Y",$E138:$G138))*100/(SUMIF($L$10:$N$10,"Y",$L$7:$N$7))),""))</f>
        <v/>
      </c>
      <c r="AC138" s="69" t="str">
        <f>IF(ISBLANK($C$138),"",IF($AC$3&gt;0,IF(ISTEXT($H$138),"",(SUMIF($L$11:$N$11,"Y",$E138:$G138))*100/(SUMIF($L$11:$N$11,"Y",$L$7:$N$7))),""))</f>
        <v/>
      </c>
      <c r="AD138" s="69" t="str">
        <f>IF(ISBLANK($C$138),"",IF($AD$3&gt;0,IF(ISTEXT($H$138),"",(SUMIF($L$12:$N$12,"Y",$E138:$G138))*100/(SUMIF($L$12:$N$12,"Y",$L$7:$N$7))),""))</f>
        <v/>
      </c>
      <c r="AE138" s="69" t="str">
        <f>IF(ISBLANK($C$138),"",IF($AE$3&gt;0,IF(ISTEXT($H$138),"",(SUMIF($L$13:$N$13,"Y",$E138:$G138))*100/(SUMIF($L$13:$N$13,"Y",$L$7:$N$7))),""))</f>
        <v/>
      </c>
      <c r="AF138" s="69" t="str">
        <f>IF(ISBLANK($C$138),"",IF($AF$3&gt;0,IF(ISTEXT($H$138),"",(SUMIF($L$14:$N$14,"Y",$E138:$G138))*100/(SUMIF($L$14:$N$14,"Y",$L$7:$N$7))),""))</f>
        <v/>
      </c>
      <c r="AG138" s="69" t="str">
        <f>IF(ISBLANK($C$138),"",IF($AG$3&gt;0,IF(ISTEXT($H$138),"",(SUMIF($L$15:$N$15,"Y",$E138:$G138))*100/(SUMIF($L$15:$N$15,"Y",$L$7:$N$7))),""))</f>
        <v/>
      </c>
      <c r="AH138" s="69" t="str">
        <f>IF(ISBLANK($C$138),"",IF($AH$3&gt;0,IF(ISTEXT($H$138),"",(SUMIF($L$16:$N$16,"Y",$E138:$G138))*100/(SUMIF($L$16:$N$16,"Y",$L$7:$N$7))),""))</f>
        <v/>
      </c>
      <c r="AI138" s="69" t="str">
        <f>IF(ISBLANK($C$138),"",IF($AI$3&gt;0,IF(ISTEXT($H$138),"",(SUMIF($L$17:$N$17,"Y",$E138:$G138))*100/(SUMIF($L$17:$N$17,"Y",$L$7:$N$7))),""))</f>
        <v/>
      </c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</row>
    <row r="139" spans="1:46">
      <c r="A139" s="73"/>
      <c r="B139" s="70"/>
      <c r="C139" s="45"/>
      <c r="D139" s="45"/>
      <c r="E139" s="45"/>
      <c r="F139" s="45"/>
      <c r="G139" s="45"/>
      <c r="H139" s="67" t="str">
        <f>IF(ISBLANK($C$139),"",IF(COUNT($E$139:$G$139)&gt;0,SUM($E$139:$G$139),"AB"))</f>
        <v/>
      </c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1"/>
      <c r="Y139" s="61"/>
      <c r="Z139" s="69" t="str">
        <f>IF(ISBLANK($C$139),"",IF($Z$3&gt;0,IF(ISTEXT($H$139),"",(SUMIF($L$8:$N$8,"Y",$E139:$G139))*100/(SUMIF($L$8:$N$8,"Y",$L$7:$N$7))),""))</f>
        <v/>
      </c>
      <c r="AA139" s="69" t="str">
        <f>IF(ISBLANK($C$139),"",IF($AA$3&gt;0,IF(ISTEXT($H$139),"",(SUMIF($L$9:$N$9,"Y",$E139:$G139))*100/(SUMIF($L$9:$N$9,"Y",$L$7:$N$7))),""))</f>
        <v/>
      </c>
      <c r="AB139" s="69" t="str">
        <f>IF(ISBLANK($C$139),"",IF($AB$3&gt;0,IF(ISTEXT($H$139),"",(SUMIF($L$10:$N$10,"Y",$E139:$G139))*100/(SUMIF($L$10:$N$10,"Y",$L$7:$N$7))),""))</f>
        <v/>
      </c>
      <c r="AC139" s="69" t="str">
        <f>IF(ISBLANK($C$139),"",IF($AC$3&gt;0,IF(ISTEXT($H$139),"",(SUMIF($L$11:$N$11,"Y",$E139:$G139))*100/(SUMIF($L$11:$N$11,"Y",$L$7:$N$7))),""))</f>
        <v/>
      </c>
      <c r="AD139" s="69" t="str">
        <f>IF(ISBLANK($C$139),"",IF($AD$3&gt;0,IF(ISTEXT($H$139),"",(SUMIF($L$12:$N$12,"Y",$E139:$G139))*100/(SUMIF($L$12:$N$12,"Y",$L$7:$N$7))),""))</f>
        <v/>
      </c>
      <c r="AE139" s="69" t="str">
        <f>IF(ISBLANK($C$139),"",IF($AE$3&gt;0,IF(ISTEXT($H$139),"",(SUMIF($L$13:$N$13,"Y",$E139:$G139))*100/(SUMIF($L$13:$N$13,"Y",$L$7:$N$7))),""))</f>
        <v/>
      </c>
      <c r="AF139" s="69" t="str">
        <f>IF(ISBLANK($C$139),"",IF($AF$3&gt;0,IF(ISTEXT($H$139),"",(SUMIF($L$14:$N$14,"Y",$E139:$G139))*100/(SUMIF($L$14:$N$14,"Y",$L$7:$N$7))),""))</f>
        <v/>
      </c>
      <c r="AG139" s="69" t="str">
        <f>IF(ISBLANK($C$139),"",IF($AG$3&gt;0,IF(ISTEXT($H$139),"",(SUMIF($L$15:$N$15,"Y",$E139:$G139))*100/(SUMIF($L$15:$N$15,"Y",$L$7:$N$7))),""))</f>
        <v/>
      </c>
      <c r="AH139" s="69" t="str">
        <f>IF(ISBLANK($C$139),"",IF($AH$3&gt;0,IF(ISTEXT($H$139),"",(SUMIF($L$16:$N$16,"Y",$E139:$G139))*100/(SUMIF($L$16:$N$16,"Y",$L$7:$N$7))),""))</f>
        <v/>
      </c>
      <c r="AI139" s="69" t="str">
        <f>IF(ISBLANK($C$139),"",IF($AI$3&gt;0,IF(ISTEXT($H$139),"",(SUMIF($L$17:$N$17,"Y",$E139:$G139))*100/(SUMIF($L$17:$N$17,"Y",$L$7:$N$7))),""))</f>
        <v/>
      </c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</row>
    <row r="140" spans="1:46">
      <c r="A140" s="73"/>
      <c r="B140" s="66"/>
      <c r="C140" s="45"/>
      <c r="D140" s="45"/>
      <c r="E140" s="45"/>
      <c r="F140" s="45"/>
      <c r="G140" s="45"/>
      <c r="H140" s="67" t="str">
        <f>IF(ISBLANK($C$140),"",IF(COUNT($E$140:$G$140)&gt;0,SUM($E$140:$G$140),"AB"))</f>
        <v/>
      </c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1"/>
      <c r="Y140" s="61"/>
      <c r="Z140" s="69" t="str">
        <f>IF(ISBLANK($C$140),"",IF($Z$3&gt;0,IF(ISTEXT($H$140),"",(SUMIF($L$8:$N$8,"Y",$E140:$G140))*100/(SUMIF($L$8:$N$8,"Y",$L$7:$N$7))),""))</f>
        <v/>
      </c>
      <c r="AA140" s="69" t="str">
        <f>IF(ISBLANK($C$140),"",IF($AA$3&gt;0,IF(ISTEXT($H$140),"",(SUMIF($L$9:$N$9,"Y",$E140:$G140))*100/(SUMIF($L$9:$N$9,"Y",$L$7:$N$7))),""))</f>
        <v/>
      </c>
      <c r="AB140" s="69" t="str">
        <f>IF(ISBLANK($C$140),"",IF($AB$3&gt;0,IF(ISTEXT($H$140),"",(SUMIF($L$10:$N$10,"Y",$E140:$G140))*100/(SUMIF($L$10:$N$10,"Y",$L$7:$N$7))),""))</f>
        <v/>
      </c>
      <c r="AC140" s="69" t="str">
        <f>IF(ISBLANK($C$140),"",IF($AC$3&gt;0,IF(ISTEXT($H$140),"",(SUMIF($L$11:$N$11,"Y",$E140:$G140))*100/(SUMIF($L$11:$N$11,"Y",$L$7:$N$7))),""))</f>
        <v/>
      </c>
      <c r="AD140" s="69" t="str">
        <f>IF(ISBLANK($C$140),"",IF($AD$3&gt;0,IF(ISTEXT($H$140),"",(SUMIF($L$12:$N$12,"Y",$E140:$G140))*100/(SUMIF($L$12:$N$12,"Y",$L$7:$N$7))),""))</f>
        <v/>
      </c>
      <c r="AE140" s="69" t="str">
        <f>IF(ISBLANK($C$140),"",IF($AE$3&gt;0,IF(ISTEXT($H$140),"",(SUMIF($L$13:$N$13,"Y",$E140:$G140))*100/(SUMIF($L$13:$N$13,"Y",$L$7:$N$7))),""))</f>
        <v/>
      </c>
      <c r="AF140" s="69" t="str">
        <f>IF(ISBLANK($C$140),"",IF($AF$3&gt;0,IF(ISTEXT($H$140),"",(SUMIF($L$14:$N$14,"Y",$E140:$G140))*100/(SUMIF($L$14:$N$14,"Y",$L$7:$N$7))),""))</f>
        <v/>
      </c>
      <c r="AG140" s="69" t="str">
        <f>IF(ISBLANK($C$140),"",IF($AG$3&gt;0,IF(ISTEXT($H$140),"",(SUMIF($L$15:$N$15,"Y",$E140:$G140))*100/(SUMIF($L$15:$N$15,"Y",$L$7:$N$7))),""))</f>
        <v/>
      </c>
      <c r="AH140" s="69" t="str">
        <f>IF(ISBLANK($C$140),"",IF($AH$3&gt;0,IF(ISTEXT($H$140),"",(SUMIF($L$16:$N$16,"Y",$E140:$G140))*100/(SUMIF($L$16:$N$16,"Y",$L$7:$N$7))),""))</f>
        <v/>
      </c>
      <c r="AI140" s="69" t="str">
        <f>IF(ISBLANK($C$140),"",IF($AI$3&gt;0,IF(ISTEXT($H$140),"",(SUMIF($L$17:$N$17,"Y",$E140:$G140))*100/(SUMIF($L$17:$N$17,"Y",$L$7:$N$7))),""))</f>
        <v/>
      </c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</row>
    <row r="141" spans="1:46">
      <c r="A141" s="73"/>
      <c r="B141" s="70"/>
      <c r="C141" s="45"/>
      <c r="D141" s="45"/>
      <c r="E141" s="45"/>
      <c r="F141" s="45"/>
      <c r="G141" s="45"/>
      <c r="H141" s="67" t="str">
        <f>IF(ISBLANK($C$141),"",IF(COUNT($E$141:$G$141)&gt;0,SUM($E$141:$G$141),"AB"))</f>
        <v/>
      </c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1"/>
      <c r="Y141" s="61"/>
      <c r="Z141" s="69" t="str">
        <f>IF(ISBLANK($C$141),"",IF($Z$3&gt;0,IF(ISTEXT($H$141),"",(SUMIF($L$8:$N$8,"Y",$E141:$G141))*100/(SUMIF($L$8:$N$8,"Y",$L$7:$N$7))),""))</f>
        <v/>
      </c>
      <c r="AA141" s="69" t="str">
        <f>IF(ISBLANK($C$141),"",IF($AA$3&gt;0,IF(ISTEXT($H$141),"",(SUMIF($L$9:$N$9,"Y",$E141:$G141))*100/(SUMIF($L$9:$N$9,"Y",$L$7:$N$7))),""))</f>
        <v/>
      </c>
      <c r="AB141" s="69" t="str">
        <f>IF(ISBLANK($C$141),"",IF($AB$3&gt;0,IF(ISTEXT($H$141),"",(SUMIF($L$10:$N$10,"Y",$E141:$G141))*100/(SUMIF($L$10:$N$10,"Y",$L$7:$N$7))),""))</f>
        <v/>
      </c>
      <c r="AC141" s="69" t="str">
        <f>IF(ISBLANK($C$141),"",IF($AC$3&gt;0,IF(ISTEXT($H$141),"",(SUMIF($L$11:$N$11,"Y",$E141:$G141))*100/(SUMIF($L$11:$N$11,"Y",$L$7:$N$7))),""))</f>
        <v/>
      </c>
      <c r="AD141" s="69" t="str">
        <f>IF(ISBLANK($C$141),"",IF($AD$3&gt;0,IF(ISTEXT($H$141),"",(SUMIF($L$12:$N$12,"Y",$E141:$G141))*100/(SUMIF($L$12:$N$12,"Y",$L$7:$N$7))),""))</f>
        <v/>
      </c>
      <c r="AE141" s="69" t="str">
        <f>IF(ISBLANK($C$141),"",IF($AE$3&gt;0,IF(ISTEXT($H$141),"",(SUMIF($L$13:$N$13,"Y",$E141:$G141))*100/(SUMIF($L$13:$N$13,"Y",$L$7:$N$7))),""))</f>
        <v/>
      </c>
      <c r="AF141" s="69" t="str">
        <f>IF(ISBLANK($C$141),"",IF($AF$3&gt;0,IF(ISTEXT($H$141),"",(SUMIF($L$14:$N$14,"Y",$E141:$G141))*100/(SUMIF($L$14:$N$14,"Y",$L$7:$N$7))),""))</f>
        <v/>
      </c>
      <c r="AG141" s="69" t="str">
        <f>IF(ISBLANK($C$141),"",IF($AG$3&gt;0,IF(ISTEXT($H$141),"",(SUMIF($L$15:$N$15,"Y",$E141:$G141))*100/(SUMIF($L$15:$N$15,"Y",$L$7:$N$7))),""))</f>
        <v/>
      </c>
      <c r="AH141" s="69" t="str">
        <f>IF(ISBLANK($C$141),"",IF($AH$3&gt;0,IF(ISTEXT($H$141),"",(SUMIF($L$16:$N$16,"Y",$E141:$G141))*100/(SUMIF($L$16:$N$16,"Y",$L$7:$N$7))),""))</f>
        <v/>
      </c>
      <c r="AI141" s="69" t="str">
        <f>IF(ISBLANK($C$141),"",IF($AI$3&gt;0,IF(ISTEXT($H$141),"",(SUMIF($L$17:$N$17,"Y",$E141:$G141))*100/(SUMIF($L$17:$N$17,"Y",$L$7:$N$7))),""))</f>
        <v/>
      </c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</row>
    <row r="142" spans="1:46">
      <c r="A142" s="73"/>
      <c r="B142" s="66"/>
      <c r="C142" s="45"/>
      <c r="D142" s="45"/>
      <c r="E142" s="45"/>
      <c r="F142" s="45"/>
      <c r="G142" s="45"/>
      <c r="H142" s="67" t="str">
        <f>IF(ISBLANK($C$142),"",IF(COUNT($E$142:$G$142)&gt;0,SUM($E$142:$G$142),"AB"))</f>
        <v/>
      </c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1"/>
      <c r="Y142" s="61"/>
      <c r="Z142" s="69" t="str">
        <f>IF(ISBLANK($C$142),"",IF($Z$3&gt;0,IF(ISTEXT($H$142),"",(SUMIF($L$8:$N$8,"Y",$E142:$G142))*100/(SUMIF($L$8:$N$8,"Y",$L$7:$N$7))),""))</f>
        <v/>
      </c>
      <c r="AA142" s="69" t="str">
        <f>IF(ISBLANK($C$142),"",IF($AA$3&gt;0,IF(ISTEXT($H$142),"",(SUMIF($L$9:$N$9,"Y",$E142:$G142))*100/(SUMIF($L$9:$N$9,"Y",$L$7:$N$7))),""))</f>
        <v/>
      </c>
      <c r="AB142" s="69" t="str">
        <f>IF(ISBLANK($C$142),"",IF($AB$3&gt;0,IF(ISTEXT($H$142),"",(SUMIF($L$10:$N$10,"Y",$E142:$G142))*100/(SUMIF($L$10:$N$10,"Y",$L$7:$N$7))),""))</f>
        <v/>
      </c>
      <c r="AC142" s="69" t="str">
        <f>IF(ISBLANK($C$142),"",IF($AC$3&gt;0,IF(ISTEXT($H$142),"",(SUMIF($L$11:$N$11,"Y",$E142:$G142))*100/(SUMIF($L$11:$N$11,"Y",$L$7:$N$7))),""))</f>
        <v/>
      </c>
      <c r="AD142" s="69" t="str">
        <f>IF(ISBLANK($C$142),"",IF($AD$3&gt;0,IF(ISTEXT($H$142),"",(SUMIF($L$12:$N$12,"Y",$E142:$G142))*100/(SUMIF($L$12:$N$12,"Y",$L$7:$N$7))),""))</f>
        <v/>
      </c>
      <c r="AE142" s="69" t="str">
        <f>IF(ISBLANK($C$142),"",IF($AE$3&gt;0,IF(ISTEXT($H$142),"",(SUMIF($L$13:$N$13,"Y",$E142:$G142))*100/(SUMIF($L$13:$N$13,"Y",$L$7:$N$7))),""))</f>
        <v/>
      </c>
      <c r="AF142" s="69" t="str">
        <f>IF(ISBLANK($C$142),"",IF($AF$3&gt;0,IF(ISTEXT($H$142),"",(SUMIF($L$14:$N$14,"Y",$E142:$G142))*100/(SUMIF($L$14:$N$14,"Y",$L$7:$N$7))),""))</f>
        <v/>
      </c>
      <c r="AG142" s="69" t="str">
        <f>IF(ISBLANK($C$142),"",IF($AG$3&gt;0,IF(ISTEXT($H$142),"",(SUMIF($L$15:$N$15,"Y",$E142:$G142))*100/(SUMIF($L$15:$N$15,"Y",$L$7:$N$7))),""))</f>
        <v/>
      </c>
      <c r="AH142" s="69" t="str">
        <f>IF(ISBLANK($C$142),"",IF($AH$3&gt;0,IF(ISTEXT($H$142),"",(SUMIF($L$16:$N$16,"Y",$E142:$G142))*100/(SUMIF($L$16:$N$16,"Y",$L$7:$N$7))),""))</f>
        <v/>
      </c>
      <c r="AI142" s="69" t="str">
        <f>IF(ISBLANK($C$142),"",IF($AI$3&gt;0,IF(ISTEXT($H$142),"",(SUMIF($L$17:$N$17,"Y",$E142:$G142))*100/(SUMIF($L$17:$N$17,"Y",$L$7:$N$7))),""))</f>
        <v/>
      </c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</row>
    <row r="143" spans="1:46">
      <c r="A143" s="73"/>
      <c r="B143" s="70"/>
      <c r="C143" s="45"/>
      <c r="D143" s="45"/>
      <c r="E143" s="45"/>
      <c r="F143" s="45"/>
      <c r="G143" s="45"/>
      <c r="H143" s="67" t="str">
        <f>IF(ISBLANK($C$143),"",IF(COUNT($E$143:$G$143)&gt;0,SUM($E$143:$G$143),"AB"))</f>
        <v/>
      </c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1"/>
      <c r="Y143" s="61"/>
      <c r="Z143" s="69" t="str">
        <f>IF(ISBLANK($C$143),"",IF($Z$3&gt;0,IF(ISTEXT($H$143),"",(SUMIF($L$8:$N$8,"Y",$E143:$G143))*100/(SUMIF($L$8:$N$8,"Y",$L$7:$N$7))),""))</f>
        <v/>
      </c>
      <c r="AA143" s="69" t="str">
        <f>IF(ISBLANK($C$143),"",IF($AA$3&gt;0,IF(ISTEXT($H$143),"",(SUMIF($L$9:$N$9,"Y",$E143:$G143))*100/(SUMIF($L$9:$N$9,"Y",$L$7:$N$7))),""))</f>
        <v/>
      </c>
      <c r="AB143" s="69" t="str">
        <f>IF(ISBLANK($C$143),"",IF($AB$3&gt;0,IF(ISTEXT($H$143),"",(SUMIF($L$10:$N$10,"Y",$E143:$G143))*100/(SUMIF($L$10:$N$10,"Y",$L$7:$N$7))),""))</f>
        <v/>
      </c>
      <c r="AC143" s="69" t="str">
        <f>IF(ISBLANK($C$143),"",IF($AC$3&gt;0,IF(ISTEXT($H$143),"",(SUMIF($L$11:$N$11,"Y",$E143:$G143))*100/(SUMIF($L$11:$N$11,"Y",$L$7:$N$7))),""))</f>
        <v/>
      </c>
      <c r="AD143" s="69" t="str">
        <f>IF(ISBLANK($C$143),"",IF($AD$3&gt;0,IF(ISTEXT($H$143),"",(SUMIF($L$12:$N$12,"Y",$E143:$G143))*100/(SUMIF($L$12:$N$12,"Y",$L$7:$N$7))),""))</f>
        <v/>
      </c>
      <c r="AE143" s="69" t="str">
        <f>IF(ISBLANK($C$143),"",IF($AE$3&gt;0,IF(ISTEXT($H$143),"",(SUMIF($L$13:$N$13,"Y",$E143:$G143))*100/(SUMIF($L$13:$N$13,"Y",$L$7:$N$7))),""))</f>
        <v/>
      </c>
      <c r="AF143" s="69" t="str">
        <f>IF(ISBLANK($C$143),"",IF($AF$3&gt;0,IF(ISTEXT($H$143),"",(SUMIF($L$14:$N$14,"Y",$E143:$G143))*100/(SUMIF($L$14:$N$14,"Y",$L$7:$N$7))),""))</f>
        <v/>
      </c>
      <c r="AG143" s="69" t="str">
        <f>IF(ISBLANK($C$143),"",IF($AG$3&gt;0,IF(ISTEXT($H$143),"",(SUMIF($L$15:$N$15,"Y",$E143:$G143))*100/(SUMIF($L$15:$N$15,"Y",$L$7:$N$7))),""))</f>
        <v/>
      </c>
      <c r="AH143" s="69" t="str">
        <f>IF(ISBLANK($C$143),"",IF($AH$3&gt;0,IF(ISTEXT($H$143),"",(SUMIF($L$16:$N$16,"Y",$E143:$G143))*100/(SUMIF($L$16:$N$16,"Y",$L$7:$N$7))),""))</f>
        <v/>
      </c>
      <c r="AI143" s="69" t="str">
        <f>IF(ISBLANK($C$143),"",IF($AI$3&gt;0,IF(ISTEXT($H$143),"",(SUMIF($L$17:$N$17,"Y",$E143:$G143))*100/(SUMIF($L$17:$N$17,"Y",$L$7:$N$7))),""))</f>
        <v/>
      </c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</row>
    <row r="144" spans="1:46">
      <c r="A144" s="73"/>
      <c r="B144" s="66"/>
      <c r="C144" s="45"/>
      <c r="D144" s="45"/>
      <c r="E144" s="45"/>
      <c r="F144" s="45"/>
      <c r="G144" s="45"/>
      <c r="H144" s="67" t="str">
        <f>IF(ISBLANK($C$144),"",IF(COUNT($E$144:$G$144)&gt;0,SUM($E$144:$G$144),"AB"))</f>
        <v/>
      </c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1"/>
      <c r="Y144" s="61"/>
      <c r="Z144" s="69" t="str">
        <f>IF(ISBLANK($C$144),"",IF($Z$3&gt;0,IF(ISTEXT($H$144),"",(SUMIF($L$8:$N$8,"Y",$E144:$G144))*100/(SUMIF($L$8:$N$8,"Y",$L$7:$N$7))),""))</f>
        <v/>
      </c>
      <c r="AA144" s="69" t="str">
        <f>IF(ISBLANK($C$144),"",IF($AA$3&gt;0,IF(ISTEXT($H$144),"",(SUMIF($L$9:$N$9,"Y",$E144:$G144))*100/(SUMIF($L$9:$N$9,"Y",$L$7:$N$7))),""))</f>
        <v/>
      </c>
      <c r="AB144" s="69" t="str">
        <f>IF(ISBLANK($C$144),"",IF($AB$3&gt;0,IF(ISTEXT($H$144),"",(SUMIF($L$10:$N$10,"Y",$E144:$G144))*100/(SUMIF($L$10:$N$10,"Y",$L$7:$N$7))),""))</f>
        <v/>
      </c>
      <c r="AC144" s="69" t="str">
        <f>IF(ISBLANK($C$144),"",IF($AC$3&gt;0,IF(ISTEXT($H$144),"",(SUMIF($L$11:$N$11,"Y",$E144:$G144))*100/(SUMIF($L$11:$N$11,"Y",$L$7:$N$7))),""))</f>
        <v/>
      </c>
      <c r="AD144" s="69" t="str">
        <f>IF(ISBLANK($C$144),"",IF($AD$3&gt;0,IF(ISTEXT($H$144),"",(SUMIF($L$12:$N$12,"Y",$E144:$G144))*100/(SUMIF($L$12:$N$12,"Y",$L$7:$N$7))),""))</f>
        <v/>
      </c>
      <c r="AE144" s="69" t="str">
        <f>IF(ISBLANK($C$144),"",IF($AE$3&gt;0,IF(ISTEXT($H$144),"",(SUMIF($L$13:$N$13,"Y",$E144:$G144))*100/(SUMIF($L$13:$N$13,"Y",$L$7:$N$7))),""))</f>
        <v/>
      </c>
      <c r="AF144" s="69" t="str">
        <f>IF(ISBLANK($C$144),"",IF($AF$3&gt;0,IF(ISTEXT($H$144),"",(SUMIF($L$14:$N$14,"Y",$E144:$G144))*100/(SUMIF($L$14:$N$14,"Y",$L$7:$N$7))),""))</f>
        <v/>
      </c>
      <c r="AG144" s="69" t="str">
        <f>IF(ISBLANK($C$144),"",IF($AG$3&gt;0,IF(ISTEXT($H$144),"",(SUMIF($L$15:$N$15,"Y",$E144:$G144))*100/(SUMIF($L$15:$N$15,"Y",$L$7:$N$7))),""))</f>
        <v/>
      </c>
      <c r="AH144" s="69" t="str">
        <f>IF(ISBLANK($C$144),"",IF($AH$3&gt;0,IF(ISTEXT($H$144),"",(SUMIF($L$16:$N$16,"Y",$E144:$G144))*100/(SUMIF($L$16:$N$16,"Y",$L$7:$N$7))),""))</f>
        <v/>
      </c>
      <c r="AI144" s="69" t="str">
        <f>IF(ISBLANK($C$144),"",IF($AI$3&gt;0,IF(ISTEXT($H$144),"",(SUMIF($L$17:$N$17,"Y",$E144:$G144))*100/(SUMIF($L$17:$N$17,"Y",$L$7:$N$7))),""))</f>
        <v/>
      </c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</row>
    <row r="145" spans="1:46">
      <c r="A145" s="73"/>
      <c r="B145" s="70"/>
      <c r="C145" s="45"/>
      <c r="D145" s="45"/>
      <c r="E145" s="45"/>
      <c r="F145" s="45"/>
      <c r="G145" s="45"/>
      <c r="H145" s="67" t="str">
        <f>IF(ISBLANK($C$145),"",IF(COUNT($E$145:$G$145)&gt;0,SUM($E$145:$G$145),"AB"))</f>
        <v/>
      </c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1"/>
      <c r="Y145" s="61"/>
      <c r="Z145" s="69" t="str">
        <f>IF(ISBLANK($C$145),"",IF($Z$3&gt;0,IF(ISTEXT($H$145),"",(SUMIF($L$8:$N$8,"Y",$E145:$G145))*100/(SUMIF($L$8:$N$8,"Y",$L$7:$N$7))),""))</f>
        <v/>
      </c>
      <c r="AA145" s="69" t="str">
        <f>IF(ISBLANK($C$145),"",IF($AA$3&gt;0,IF(ISTEXT($H$145),"",(SUMIF($L$9:$N$9,"Y",$E145:$G145))*100/(SUMIF($L$9:$N$9,"Y",$L$7:$N$7))),""))</f>
        <v/>
      </c>
      <c r="AB145" s="69" t="str">
        <f>IF(ISBLANK($C$145),"",IF($AB$3&gt;0,IF(ISTEXT($H$145),"",(SUMIF($L$10:$N$10,"Y",$E145:$G145))*100/(SUMIF($L$10:$N$10,"Y",$L$7:$N$7))),""))</f>
        <v/>
      </c>
      <c r="AC145" s="69" t="str">
        <f>IF(ISBLANK($C$145),"",IF($AC$3&gt;0,IF(ISTEXT($H$145),"",(SUMIF($L$11:$N$11,"Y",$E145:$G145))*100/(SUMIF($L$11:$N$11,"Y",$L$7:$N$7))),""))</f>
        <v/>
      </c>
      <c r="AD145" s="69" t="str">
        <f>IF(ISBLANK($C$145),"",IF($AD$3&gt;0,IF(ISTEXT($H$145),"",(SUMIF($L$12:$N$12,"Y",$E145:$G145))*100/(SUMIF($L$12:$N$12,"Y",$L$7:$N$7))),""))</f>
        <v/>
      </c>
      <c r="AE145" s="69" t="str">
        <f>IF(ISBLANK($C$145),"",IF($AE$3&gt;0,IF(ISTEXT($H$145),"",(SUMIF($L$13:$N$13,"Y",$E145:$G145))*100/(SUMIF($L$13:$N$13,"Y",$L$7:$N$7))),""))</f>
        <v/>
      </c>
      <c r="AF145" s="69" t="str">
        <f>IF(ISBLANK($C$145),"",IF($AF$3&gt;0,IF(ISTEXT($H$145),"",(SUMIF($L$14:$N$14,"Y",$E145:$G145))*100/(SUMIF($L$14:$N$14,"Y",$L$7:$N$7))),""))</f>
        <v/>
      </c>
      <c r="AG145" s="69" t="str">
        <f>IF(ISBLANK($C$145),"",IF($AG$3&gt;0,IF(ISTEXT($H$145),"",(SUMIF($L$15:$N$15,"Y",$E145:$G145))*100/(SUMIF($L$15:$N$15,"Y",$L$7:$N$7))),""))</f>
        <v/>
      </c>
      <c r="AH145" s="69" t="str">
        <f>IF(ISBLANK($C$145),"",IF($AH$3&gt;0,IF(ISTEXT($H$145),"",(SUMIF($L$16:$N$16,"Y",$E145:$G145))*100/(SUMIF($L$16:$N$16,"Y",$L$7:$N$7))),""))</f>
        <v/>
      </c>
      <c r="AI145" s="69" t="str">
        <f>IF(ISBLANK($C$145),"",IF($AI$3&gt;0,IF(ISTEXT($H$145),"",(SUMIF($L$17:$N$17,"Y",$E145:$G145))*100/(SUMIF($L$17:$N$17,"Y",$L$7:$N$7))),""))</f>
        <v/>
      </c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</row>
    <row r="146" spans="1:46">
      <c r="A146" s="73"/>
      <c r="B146" s="66"/>
      <c r="C146" s="45"/>
      <c r="D146" s="45"/>
      <c r="E146" s="45"/>
      <c r="F146" s="45"/>
      <c r="G146" s="45"/>
      <c r="H146" s="67" t="str">
        <f>IF(ISBLANK($C$146),"",IF(COUNT($E$146:$G$146)&gt;0,SUM($E$146:$G$146),"AB"))</f>
        <v/>
      </c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Y146" s="61"/>
      <c r="Z146" s="69" t="str">
        <f>IF(ISBLANK($C$146),"",IF($Z$3&gt;0,IF(ISTEXT($H$146),"",(SUMIF($L$8:$N$8,"Y",$E146:$G146))*100/(SUMIF($L$8:$N$8,"Y",$L$7:$N$7))),""))</f>
        <v/>
      </c>
      <c r="AA146" s="69" t="str">
        <f>IF(ISBLANK($C$146),"",IF($AA$3&gt;0,IF(ISTEXT($H$146),"",(SUMIF($L$9:$N$9,"Y",$E146:$G146))*100/(SUMIF($L$9:$N$9,"Y",$L$7:$N$7))),""))</f>
        <v/>
      </c>
      <c r="AB146" s="69" t="str">
        <f>IF(ISBLANK($C$146),"",IF($AB$3&gt;0,IF(ISTEXT($H$146),"",(SUMIF($L$10:$N$10,"Y",$E146:$G146))*100/(SUMIF($L$10:$N$10,"Y",$L$7:$N$7))),""))</f>
        <v/>
      </c>
      <c r="AC146" s="69" t="str">
        <f>IF(ISBLANK($C$146),"",IF($AC$3&gt;0,IF(ISTEXT($H$146),"",(SUMIF($L$11:$N$11,"Y",$E146:$G146))*100/(SUMIF($L$11:$N$11,"Y",$L$7:$N$7))),""))</f>
        <v/>
      </c>
      <c r="AD146" s="69" t="str">
        <f>IF(ISBLANK($C$146),"",IF($AD$3&gt;0,IF(ISTEXT($H$146),"",(SUMIF($L$12:$N$12,"Y",$E146:$G146))*100/(SUMIF($L$12:$N$12,"Y",$L$7:$N$7))),""))</f>
        <v/>
      </c>
      <c r="AE146" s="69" t="str">
        <f>IF(ISBLANK($C$146),"",IF($AE$3&gt;0,IF(ISTEXT($H$146),"",(SUMIF($L$13:$N$13,"Y",$E146:$G146))*100/(SUMIF($L$13:$N$13,"Y",$L$7:$N$7))),""))</f>
        <v/>
      </c>
      <c r="AF146" s="69" t="str">
        <f>IF(ISBLANK($C$146),"",IF($AF$3&gt;0,IF(ISTEXT($H$146),"",(SUMIF($L$14:$N$14,"Y",$E146:$G146))*100/(SUMIF($L$14:$N$14,"Y",$L$7:$N$7))),""))</f>
        <v/>
      </c>
      <c r="AG146" s="69" t="str">
        <f>IF(ISBLANK($C$146),"",IF($AG$3&gt;0,IF(ISTEXT($H$146),"",(SUMIF($L$15:$N$15,"Y",$E146:$G146))*100/(SUMIF($L$15:$N$15,"Y",$L$7:$N$7))),""))</f>
        <v/>
      </c>
      <c r="AH146" s="69" t="str">
        <f>IF(ISBLANK($C$146),"",IF($AH$3&gt;0,IF(ISTEXT($H$146),"",(SUMIF($L$16:$N$16,"Y",$E146:$G146))*100/(SUMIF($L$16:$N$16,"Y",$L$7:$N$7))),""))</f>
        <v/>
      </c>
      <c r="AI146" s="69" t="str">
        <f>IF(ISBLANK($C$146),"",IF($AI$3&gt;0,IF(ISTEXT($H$146),"",(SUMIF($L$17:$N$17,"Y",$E146:$G146))*100/(SUMIF($L$17:$N$17,"Y",$L$7:$N$7))),""))</f>
        <v/>
      </c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</row>
    <row r="147" spans="1:46">
      <c r="A147" s="73"/>
      <c r="B147" s="70"/>
      <c r="C147" s="45"/>
      <c r="D147" s="45"/>
      <c r="E147" s="45"/>
      <c r="F147" s="45"/>
      <c r="G147" s="45"/>
      <c r="H147" s="67" t="str">
        <f>IF(ISBLANK($C$147),"",IF(COUNT($E$147:$G$147)&gt;0,SUM($E$147:$G$147),"AB"))</f>
        <v/>
      </c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Y147" s="61"/>
      <c r="Z147" s="69" t="str">
        <f>IF(ISBLANK($C$147),"",IF($Z$3&gt;0,IF(ISTEXT($H$147),"",(SUMIF($L$8:$N$8,"Y",$E147:$G147))*100/(SUMIF($L$8:$N$8,"Y",$L$7:$N$7))),""))</f>
        <v/>
      </c>
      <c r="AA147" s="69" t="str">
        <f>IF(ISBLANK($C$147),"",IF($AA$3&gt;0,IF(ISTEXT($H$147),"",(SUMIF($L$9:$N$9,"Y",$E147:$G147))*100/(SUMIF($L$9:$N$9,"Y",$L$7:$N$7))),""))</f>
        <v/>
      </c>
      <c r="AB147" s="69" t="str">
        <f>IF(ISBLANK($C$147),"",IF($AB$3&gt;0,IF(ISTEXT($H$147),"",(SUMIF($L$10:$N$10,"Y",$E147:$G147))*100/(SUMIF($L$10:$N$10,"Y",$L$7:$N$7))),""))</f>
        <v/>
      </c>
      <c r="AC147" s="69" t="str">
        <f>IF(ISBLANK($C$147),"",IF($AC$3&gt;0,IF(ISTEXT($H$147),"",(SUMIF($L$11:$N$11,"Y",$E147:$G147))*100/(SUMIF($L$11:$N$11,"Y",$L$7:$N$7))),""))</f>
        <v/>
      </c>
      <c r="AD147" s="69" t="str">
        <f>IF(ISBLANK($C$147),"",IF($AD$3&gt;0,IF(ISTEXT($H$147),"",(SUMIF($L$12:$N$12,"Y",$E147:$G147))*100/(SUMIF($L$12:$N$12,"Y",$L$7:$N$7))),""))</f>
        <v/>
      </c>
      <c r="AE147" s="69" t="str">
        <f>IF(ISBLANK($C$147),"",IF($AE$3&gt;0,IF(ISTEXT($H$147),"",(SUMIF($L$13:$N$13,"Y",$E147:$G147))*100/(SUMIF($L$13:$N$13,"Y",$L$7:$N$7))),""))</f>
        <v/>
      </c>
      <c r="AF147" s="69" t="str">
        <f>IF(ISBLANK($C$147),"",IF($AF$3&gt;0,IF(ISTEXT($H$147),"",(SUMIF($L$14:$N$14,"Y",$E147:$G147))*100/(SUMIF($L$14:$N$14,"Y",$L$7:$N$7))),""))</f>
        <v/>
      </c>
      <c r="AG147" s="69" t="str">
        <f>IF(ISBLANK($C$147),"",IF($AG$3&gt;0,IF(ISTEXT($H$147),"",(SUMIF($L$15:$N$15,"Y",$E147:$G147))*100/(SUMIF($L$15:$N$15,"Y",$L$7:$N$7))),""))</f>
        <v/>
      </c>
      <c r="AH147" s="69" t="str">
        <f>IF(ISBLANK($C$147),"",IF($AH$3&gt;0,IF(ISTEXT($H$147),"",(SUMIF($L$16:$N$16,"Y",$E147:$G147))*100/(SUMIF($L$16:$N$16,"Y",$L$7:$N$7))),""))</f>
        <v/>
      </c>
      <c r="AI147" s="69" t="str">
        <f>IF(ISBLANK($C$147),"",IF($AI$3&gt;0,IF(ISTEXT($H$147),"",(SUMIF($L$17:$N$17,"Y",$E147:$G147))*100/(SUMIF($L$17:$N$17,"Y",$L$7:$N$7))),""))</f>
        <v/>
      </c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</row>
    <row r="148" spans="1:46">
      <c r="A148" s="73"/>
      <c r="B148" s="66"/>
      <c r="C148" s="45"/>
      <c r="D148" s="45"/>
      <c r="E148" s="45"/>
      <c r="F148" s="45"/>
      <c r="G148" s="45"/>
      <c r="H148" s="67" t="str">
        <f>IF(ISBLANK($C$148),"",IF(COUNT($E$148:$G$148)&gt;0,SUM($E$148:$G$148),"AB"))</f>
        <v/>
      </c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Y148" s="61"/>
      <c r="Z148" s="69" t="str">
        <f>IF(ISBLANK($C$148),"",IF($Z$3&gt;0,IF(ISTEXT($H$148),"",(SUMIF($L$8:$N$8,"Y",$E148:$G148))*100/(SUMIF($L$8:$N$8,"Y",$L$7:$N$7))),""))</f>
        <v/>
      </c>
      <c r="AA148" s="69" t="str">
        <f>IF(ISBLANK($C$148),"",IF($AA$3&gt;0,IF(ISTEXT($H$148),"",(SUMIF($L$9:$N$9,"Y",$E148:$G148))*100/(SUMIF($L$9:$N$9,"Y",$L$7:$N$7))),""))</f>
        <v/>
      </c>
      <c r="AB148" s="69" t="str">
        <f>IF(ISBLANK($C$148),"",IF($AB$3&gt;0,IF(ISTEXT($H$148),"",(SUMIF($L$10:$N$10,"Y",$E148:$G148))*100/(SUMIF($L$10:$N$10,"Y",$L$7:$N$7))),""))</f>
        <v/>
      </c>
      <c r="AC148" s="69" t="str">
        <f>IF(ISBLANK($C$148),"",IF($AC$3&gt;0,IF(ISTEXT($H$148),"",(SUMIF($L$11:$N$11,"Y",$E148:$G148))*100/(SUMIF($L$11:$N$11,"Y",$L$7:$N$7))),""))</f>
        <v/>
      </c>
      <c r="AD148" s="69" t="str">
        <f>IF(ISBLANK($C$148),"",IF($AD$3&gt;0,IF(ISTEXT($H$148),"",(SUMIF($L$12:$N$12,"Y",$E148:$G148))*100/(SUMIF($L$12:$N$12,"Y",$L$7:$N$7))),""))</f>
        <v/>
      </c>
      <c r="AE148" s="69" t="str">
        <f>IF(ISBLANK($C$148),"",IF($AE$3&gt;0,IF(ISTEXT($H$148),"",(SUMIF($L$13:$N$13,"Y",$E148:$G148))*100/(SUMIF($L$13:$N$13,"Y",$L$7:$N$7))),""))</f>
        <v/>
      </c>
      <c r="AF148" s="69" t="str">
        <f>IF(ISBLANK($C$148),"",IF($AF$3&gt;0,IF(ISTEXT($H$148),"",(SUMIF($L$14:$N$14,"Y",$E148:$G148))*100/(SUMIF($L$14:$N$14,"Y",$L$7:$N$7))),""))</f>
        <v/>
      </c>
      <c r="AG148" s="69" t="str">
        <f>IF(ISBLANK($C$148),"",IF($AG$3&gt;0,IF(ISTEXT($H$148),"",(SUMIF($L$15:$N$15,"Y",$E148:$G148))*100/(SUMIF($L$15:$N$15,"Y",$L$7:$N$7))),""))</f>
        <v/>
      </c>
      <c r="AH148" s="69" t="str">
        <f>IF(ISBLANK($C$148),"",IF($AH$3&gt;0,IF(ISTEXT($H$148),"",(SUMIF($L$16:$N$16,"Y",$E148:$G148))*100/(SUMIF($L$16:$N$16,"Y",$L$7:$N$7))),""))</f>
        <v/>
      </c>
      <c r="AI148" s="69" t="str">
        <f>IF(ISBLANK($C$148),"",IF($AI$3&gt;0,IF(ISTEXT($H$148),"",(SUMIF($L$17:$N$17,"Y",$E148:$G148))*100/(SUMIF($L$17:$N$17,"Y",$L$7:$N$7))),""))</f>
        <v/>
      </c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</row>
    <row r="149" spans="1:46">
      <c r="A149" s="73"/>
      <c r="B149" s="70"/>
      <c r="C149" s="45"/>
      <c r="D149" s="45"/>
      <c r="E149" s="45"/>
      <c r="F149" s="45"/>
      <c r="G149" s="45"/>
      <c r="H149" s="67" t="str">
        <f>IF(ISBLANK($C$149),"",IF(COUNT($E$149:$G$149)&gt;0,SUM($E$149:$G$149),"AB"))</f>
        <v/>
      </c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Y149" s="61"/>
      <c r="Z149" s="69" t="str">
        <f>IF(ISBLANK($C$149),"",IF($Z$3&gt;0,IF(ISTEXT($H$149),"",(SUMIF($L$8:$N$8,"Y",$E149:$G149))*100/(SUMIF($L$8:$N$8,"Y",$L$7:$N$7))),""))</f>
        <v/>
      </c>
      <c r="AA149" s="69" t="str">
        <f>IF(ISBLANK($C$149),"",IF($AA$3&gt;0,IF(ISTEXT($H$149),"",(SUMIF($L$9:$N$9,"Y",$E149:$G149))*100/(SUMIF($L$9:$N$9,"Y",$L$7:$N$7))),""))</f>
        <v/>
      </c>
      <c r="AB149" s="69" t="str">
        <f>IF(ISBLANK($C$149),"",IF($AB$3&gt;0,IF(ISTEXT($H$149),"",(SUMIF($L$10:$N$10,"Y",$E149:$G149))*100/(SUMIF($L$10:$N$10,"Y",$L$7:$N$7))),""))</f>
        <v/>
      </c>
      <c r="AC149" s="69" t="str">
        <f>IF(ISBLANK($C$149),"",IF($AC$3&gt;0,IF(ISTEXT($H$149),"",(SUMIF($L$11:$N$11,"Y",$E149:$G149))*100/(SUMIF($L$11:$N$11,"Y",$L$7:$N$7))),""))</f>
        <v/>
      </c>
      <c r="AD149" s="69" t="str">
        <f>IF(ISBLANK($C$149),"",IF($AD$3&gt;0,IF(ISTEXT($H$149),"",(SUMIF($L$12:$N$12,"Y",$E149:$G149))*100/(SUMIF($L$12:$N$12,"Y",$L$7:$N$7))),""))</f>
        <v/>
      </c>
      <c r="AE149" s="69" t="str">
        <f>IF(ISBLANK($C$149),"",IF($AE$3&gt;0,IF(ISTEXT($H$149),"",(SUMIF($L$13:$N$13,"Y",$E149:$G149))*100/(SUMIF($L$13:$N$13,"Y",$L$7:$N$7))),""))</f>
        <v/>
      </c>
      <c r="AF149" s="69" t="str">
        <f>IF(ISBLANK($C$149),"",IF($AF$3&gt;0,IF(ISTEXT($H$149),"",(SUMIF($L$14:$N$14,"Y",$E149:$G149))*100/(SUMIF($L$14:$N$14,"Y",$L$7:$N$7))),""))</f>
        <v/>
      </c>
      <c r="AG149" s="69" t="str">
        <f>IF(ISBLANK($C$149),"",IF($AG$3&gt;0,IF(ISTEXT($H$149),"",(SUMIF($L$15:$N$15,"Y",$E149:$G149))*100/(SUMIF($L$15:$N$15,"Y",$L$7:$N$7))),""))</f>
        <v/>
      </c>
      <c r="AH149" s="69" t="str">
        <f>IF(ISBLANK($C$149),"",IF($AH$3&gt;0,IF(ISTEXT($H$149),"",(SUMIF($L$16:$N$16,"Y",$E149:$G149))*100/(SUMIF($L$16:$N$16,"Y",$L$7:$N$7))),""))</f>
        <v/>
      </c>
      <c r="AI149" s="69" t="str">
        <f>IF(ISBLANK($C$149),"",IF($AI$3&gt;0,IF(ISTEXT($H$149),"",(SUMIF($L$17:$N$17,"Y",$E149:$G149))*100/(SUMIF($L$17:$N$17,"Y",$L$7:$N$7))),""))</f>
        <v/>
      </c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</row>
    <row r="150" spans="1:46">
      <c r="A150" s="73"/>
      <c r="B150" s="66"/>
      <c r="C150" s="45"/>
      <c r="D150" s="45"/>
      <c r="E150" s="45"/>
      <c r="F150" s="45"/>
      <c r="G150" s="45"/>
      <c r="H150" s="67" t="str">
        <f>IF(ISBLANK($C$150),"",IF(COUNT($E$150:$G$150)&gt;0,SUM($E$150:$G$150),"AB"))</f>
        <v/>
      </c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Y150" s="61"/>
      <c r="Z150" s="69" t="str">
        <f>IF(ISBLANK($C$150),"",IF($Z$3&gt;0,IF(ISTEXT($H$150),"",(SUMIF($L$8:$N$8,"Y",$E150:$G150))*100/(SUMIF($L$8:$N$8,"Y",$L$7:$N$7))),""))</f>
        <v/>
      </c>
      <c r="AA150" s="69" t="str">
        <f>IF(ISBLANK($C$150),"",IF($AA$3&gt;0,IF(ISTEXT($H$150),"",(SUMIF($L$9:$N$9,"Y",$E150:$G150))*100/(SUMIF($L$9:$N$9,"Y",$L$7:$N$7))),""))</f>
        <v/>
      </c>
      <c r="AB150" s="69" t="str">
        <f>IF(ISBLANK($C$150),"",IF($AB$3&gt;0,IF(ISTEXT($H$150),"",(SUMIF($L$10:$N$10,"Y",$E150:$G150))*100/(SUMIF($L$10:$N$10,"Y",$L$7:$N$7))),""))</f>
        <v/>
      </c>
      <c r="AC150" s="69" t="str">
        <f>IF(ISBLANK($C$150),"",IF($AC$3&gt;0,IF(ISTEXT($H$150),"",(SUMIF($L$11:$N$11,"Y",$E150:$G150))*100/(SUMIF($L$11:$N$11,"Y",$L$7:$N$7))),""))</f>
        <v/>
      </c>
      <c r="AD150" s="69" t="str">
        <f>IF(ISBLANK($C$150),"",IF($AD$3&gt;0,IF(ISTEXT($H$150),"",(SUMIF($L$12:$N$12,"Y",$E150:$G150))*100/(SUMIF($L$12:$N$12,"Y",$L$7:$N$7))),""))</f>
        <v/>
      </c>
      <c r="AE150" s="69" t="str">
        <f>IF(ISBLANK($C$150),"",IF($AE$3&gt;0,IF(ISTEXT($H$150),"",(SUMIF($L$13:$N$13,"Y",$E150:$G150))*100/(SUMIF($L$13:$N$13,"Y",$L$7:$N$7))),""))</f>
        <v/>
      </c>
      <c r="AF150" s="69" t="str">
        <f>IF(ISBLANK($C$150),"",IF($AF$3&gt;0,IF(ISTEXT($H$150),"",(SUMIF($L$14:$N$14,"Y",$E150:$G150))*100/(SUMIF($L$14:$N$14,"Y",$L$7:$N$7))),""))</f>
        <v/>
      </c>
      <c r="AG150" s="69" t="str">
        <f>IF(ISBLANK($C$150),"",IF($AG$3&gt;0,IF(ISTEXT($H$150),"",(SUMIF($L$15:$N$15,"Y",$E150:$G150))*100/(SUMIF($L$15:$N$15,"Y",$L$7:$N$7))),""))</f>
        <v/>
      </c>
      <c r="AH150" s="69" t="str">
        <f>IF(ISBLANK($C$150),"",IF($AH$3&gt;0,IF(ISTEXT($H$150),"",(SUMIF($L$16:$N$16,"Y",$E150:$G150))*100/(SUMIF($L$16:$N$16,"Y",$L$7:$N$7))),""))</f>
        <v/>
      </c>
      <c r="AI150" s="69" t="str">
        <f>IF(ISBLANK($C$150),"",IF($AI$3&gt;0,IF(ISTEXT($H$150),"",(SUMIF($L$17:$N$17,"Y",$E150:$G150))*100/(SUMIF($L$17:$N$17,"Y",$L$7:$N$7))),""))</f>
        <v/>
      </c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</row>
    <row r="151" spans="1:46">
      <c r="A151" s="73"/>
      <c r="B151" s="66"/>
      <c r="C151" s="45"/>
      <c r="D151" s="45"/>
      <c r="E151" s="45"/>
      <c r="F151" s="45"/>
      <c r="G151" s="45"/>
      <c r="H151" s="67" t="str">
        <f>IF(ISBLANK($C$151),"",IF(COUNT($E$151:$G$151)&gt;0,SUM($E$151:$G$151),"AB"))</f>
        <v/>
      </c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Y151" s="61"/>
      <c r="Z151" s="69" t="str">
        <f>IF(ISBLANK($C$151),"",IF($Z$3&gt;0,IF(ISTEXT($H$151),"",(SUMIF($L$8:$N$8,"Y",$E151:$G151))*100/(SUMIF($L$8:$N$8,"Y",$L$7:$N$7))),""))</f>
        <v/>
      </c>
      <c r="AA151" s="69" t="str">
        <f>IF(ISBLANK($C$151),"",IF($AA$3&gt;0,IF(ISTEXT($H$151),"",(SUMIF($L$9:$N$9,"Y",$E151:$G151))*100/(SUMIF($L$9:$N$9,"Y",$L$7:$N$7))),""))</f>
        <v/>
      </c>
      <c r="AB151" s="69" t="str">
        <f>IF(ISBLANK($C$151),"",IF($AB$3&gt;0,IF(ISTEXT($H$151),"",(SUMIF($L$10:$N$10,"Y",$E151:$G151))*100/(SUMIF($L$10:$N$10,"Y",$L$7:$N$7))),""))</f>
        <v/>
      </c>
      <c r="AC151" s="69" t="str">
        <f>IF(ISBLANK($C$151),"",IF($AC$3&gt;0,IF(ISTEXT($H$151),"",(SUMIF($L$11:$N$11,"Y",$E151:$G151))*100/(SUMIF($L$11:$N$11,"Y",$L$7:$N$7))),""))</f>
        <v/>
      </c>
      <c r="AD151" s="69" t="str">
        <f>IF(ISBLANK($C$151),"",IF($AD$3&gt;0,IF(ISTEXT($H$151),"",(SUMIF($L$12:$N$12,"Y",$E151:$G151))*100/(SUMIF($L$12:$N$12,"Y",$L$7:$N$7))),""))</f>
        <v/>
      </c>
      <c r="AE151" s="69" t="str">
        <f>IF(ISBLANK($C$151),"",IF($AE$3&gt;0,IF(ISTEXT($H$151),"",(SUMIF($L$13:$N$13,"Y",$E151:$G151))*100/(SUMIF($L$13:$N$13,"Y",$L$7:$N$7))),""))</f>
        <v/>
      </c>
      <c r="AF151" s="69" t="str">
        <f>IF(ISBLANK($C$151),"",IF($AF$3&gt;0,IF(ISTEXT($H$151),"",(SUMIF($L$14:$N$14,"Y",$E151:$G151))*100/(SUMIF($L$14:$N$14,"Y",$L$7:$N$7))),""))</f>
        <v/>
      </c>
      <c r="AG151" s="69" t="str">
        <f>IF(ISBLANK($C$151),"",IF($AG$3&gt;0,IF(ISTEXT($H$151),"",(SUMIF($L$15:$N$15,"Y",$E151:$G151))*100/(SUMIF($L$15:$N$15,"Y",$L$7:$N$7))),""))</f>
        <v/>
      </c>
      <c r="AH151" s="69" t="str">
        <f>IF(ISBLANK($C$151),"",IF($AH$3&gt;0,IF(ISTEXT($H$151),"",(SUMIF($L$16:$N$16,"Y",$E151:$G151))*100/(SUMIF($L$16:$N$16,"Y",$L$7:$N$7))),""))</f>
        <v/>
      </c>
      <c r="AI151" s="69" t="str">
        <f>IF(ISBLANK($C$151),"",IF($AI$3&gt;0,IF(ISTEXT($H$151),"",(SUMIF($L$17:$N$17,"Y",$E151:$G151))*100/(SUMIF($L$17:$N$17,"Y",$L$7:$N$7))),""))</f>
        <v/>
      </c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</row>
    <row r="152" spans="1:46">
      <c r="A152" s="73"/>
      <c r="B152" s="70"/>
      <c r="C152" s="45"/>
      <c r="D152" s="45"/>
      <c r="E152" s="45"/>
      <c r="F152" s="45"/>
      <c r="G152" s="45"/>
      <c r="H152" s="67" t="str">
        <f>IF(ISBLANK($C$152),"",IF(COUNT($E$152:$G$152)&gt;0,SUM($E$152:$G$152),"AB"))</f>
        <v/>
      </c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Y152" s="61"/>
      <c r="Z152" s="69" t="str">
        <f>IF(ISBLANK($C$152),"",IF($Z$3&gt;0,IF(ISTEXT($H$152),"",(SUMIF($L$8:$N$8,"Y",$E152:$G152))*100/(SUMIF($L$8:$N$8,"Y",$L$7:$N$7))),""))</f>
        <v/>
      </c>
      <c r="AA152" s="69" t="str">
        <f>IF(ISBLANK($C$152),"",IF($AA$3&gt;0,IF(ISTEXT($H$152),"",(SUMIF($L$9:$N$9,"Y",$E152:$G152))*100/(SUMIF($L$9:$N$9,"Y",$L$7:$N$7))),""))</f>
        <v/>
      </c>
      <c r="AB152" s="69" t="str">
        <f>IF(ISBLANK($C$152),"",IF($AB$3&gt;0,IF(ISTEXT($H$152),"",(SUMIF($L$10:$N$10,"Y",$E152:$G152))*100/(SUMIF($L$10:$N$10,"Y",$L$7:$N$7))),""))</f>
        <v/>
      </c>
      <c r="AC152" s="69" t="str">
        <f>IF(ISBLANK($C$152),"",IF($AC$3&gt;0,IF(ISTEXT($H$152),"",(SUMIF($L$11:$N$11,"Y",$E152:$G152))*100/(SUMIF($L$11:$N$11,"Y",$L$7:$N$7))),""))</f>
        <v/>
      </c>
      <c r="AD152" s="69" t="str">
        <f>IF(ISBLANK($C$152),"",IF($AD$3&gt;0,IF(ISTEXT($H$152),"",(SUMIF($L$12:$N$12,"Y",$E152:$G152))*100/(SUMIF($L$12:$N$12,"Y",$L$7:$N$7))),""))</f>
        <v/>
      </c>
      <c r="AE152" s="69" t="str">
        <f>IF(ISBLANK($C$152),"",IF($AE$3&gt;0,IF(ISTEXT($H$152),"",(SUMIF($L$13:$N$13,"Y",$E152:$G152))*100/(SUMIF($L$13:$N$13,"Y",$L$7:$N$7))),""))</f>
        <v/>
      </c>
      <c r="AF152" s="69" t="str">
        <f>IF(ISBLANK($C$152),"",IF($AF$3&gt;0,IF(ISTEXT($H$152),"",(SUMIF($L$14:$N$14,"Y",$E152:$G152))*100/(SUMIF($L$14:$N$14,"Y",$L$7:$N$7))),""))</f>
        <v/>
      </c>
      <c r="AG152" s="69" t="str">
        <f>IF(ISBLANK($C$152),"",IF($AG$3&gt;0,IF(ISTEXT($H$152),"",(SUMIF($L$15:$N$15,"Y",$E152:$G152))*100/(SUMIF($L$15:$N$15,"Y",$L$7:$N$7))),""))</f>
        <v/>
      </c>
      <c r="AH152" s="69" t="str">
        <f>IF(ISBLANK($C$152),"",IF($AH$3&gt;0,IF(ISTEXT($H$152),"",(SUMIF($L$16:$N$16,"Y",$E152:$G152))*100/(SUMIF($L$16:$N$16,"Y",$L$7:$N$7))),""))</f>
        <v/>
      </c>
      <c r="AI152" s="69" t="str">
        <f>IF(ISBLANK($C$152),"",IF($AI$3&gt;0,IF(ISTEXT($H$152),"",(SUMIF($L$17:$N$17,"Y",$E152:$G152))*100/(SUMIF($L$17:$N$17,"Y",$L$7:$N$7))),""))</f>
        <v/>
      </c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</row>
    <row r="153" spans="1:46">
      <c r="A153" s="73"/>
      <c r="B153" s="70"/>
      <c r="C153" s="45"/>
      <c r="D153" s="45"/>
      <c r="E153" s="45"/>
      <c r="F153" s="45"/>
      <c r="G153" s="45"/>
      <c r="H153" s="67" t="str">
        <f>IF(ISBLANK($C$153),"",IF(COUNT($E$153:$G$153)&gt;0,SUM($E$153:$G$153),"AB"))</f>
        <v/>
      </c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Y153" s="61"/>
      <c r="Z153" s="69" t="str">
        <f>IF(ISBLANK($C$153),"",IF($Z$3&gt;0,IF(ISTEXT($H$153),"",(SUMIF($L$8:$N$8,"Y",$E153:$G153))*100/(SUMIF($L$8:$N$8,"Y",$L$7:$N$7))),""))</f>
        <v/>
      </c>
      <c r="AA153" s="69" t="str">
        <f>IF(ISBLANK($C$153),"",IF($AA$3&gt;0,IF(ISTEXT($H$153),"",(SUMIF($L$9:$N$9,"Y",$E153:$G153))*100/(SUMIF($L$9:$N$9,"Y",$L$7:$N$7))),""))</f>
        <v/>
      </c>
      <c r="AB153" s="69" t="str">
        <f>IF(ISBLANK($C$153),"",IF($AB$3&gt;0,IF(ISTEXT($H$153),"",(SUMIF($L$10:$N$10,"Y",$E153:$G153))*100/(SUMIF($L$10:$N$10,"Y",$L$7:$N$7))),""))</f>
        <v/>
      </c>
      <c r="AC153" s="69" t="str">
        <f>IF(ISBLANK($C$153),"",IF($AC$3&gt;0,IF(ISTEXT($H$153),"",(SUMIF($L$11:$N$11,"Y",$E153:$G153))*100/(SUMIF($L$11:$N$11,"Y",$L$7:$N$7))),""))</f>
        <v/>
      </c>
      <c r="AD153" s="69" t="str">
        <f>IF(ISBLANK($C$153),"",IF($AD$3&gt;0,IF(ISTEXT($H$153),"",(SUMIF($L$12:$N$12,"Y",$E153:$G153))*100/(SUMIF($L$12:$N$12,"Y",$L$7:$N$7))),""))</f>
        <v/>
      </c>
      <c r="AE153" s="69" t="str">
        <f>IF(ISBLANK($C$153),"",IF($AE$3&gt;0,IF(ISTEXT($H$153),"",(SUMIF($L$13:$N$13,"Y",$E153:$G153))*100/(SUMIF($L$13:$N$13,"Y",$L$7:$N$7))),""))</f>
        <v/>
      </c>
      <c r="AF153" s="69" t="str">
        <f>IF(ISBLANK($C$153),"",IF($AF$3&gt;0,IF(ISTEXT($H$153),"",(SUMIF($L$14:$N$14,"Y",$E153:$G153))*100/(SUMIF($L$14:$N$14,"Y",$L$7:$N$7))),""))</f>
        <v/>
      </c>
      <c r="AG153" s="69" t="str">
        <f>IF(ISBLANK($C$153),"",IF($AG$3&gt;0,IF(ISTEXT($H$153),"",(SUMIF($L$15:$N$15,"Y",$E153:$G153))*100/(SUMIF($L$15:$N$15,"Y",$L$7:$N$7))),""))</f>
        <v/>
      </c>
      <c r="AH153" s="69" t="str">
        <f>IF(ISBLANK($C$153),"",IF($AH$3&gt;0,IF(ISTEXT($H$153),"",(SUMIF($L$16:$N$16,"Y",$E153:$G153))*100/(SUMIF($L$16:$N$16,"Y",$L$7:$N$7))),""))</f>
        <v/>
      </c>
      <c r="AI153" s="69" t="str">
        <f>IF(ISBLANK($C$153),"",IF($AI$3&gt;0,IF(ISTEXT($H$153),"",(SUMIF($L$17:$N$17,"Y",$E153:$G153))*100/(SUMIF($L$17:$N$17,"Y",$L$7:$N$7))),""))</f>
        <v/>
      </c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</row>
    <row r="154" spans="1:46">
      <c r="A154" s="73"/>
      <c r="B154" s="66"/>
      <c r="C154" s="45"/>
      <c r="D154" s="45"/>
      <c r="E154" s="45"/>
      <c r="F154" s="45"/>
      <c r="G154" s="45"/>
      <c r="H154" s="67" t="str">
        <f>IF(ISBLANK($C$154),"",IF(COUNT($E$154:$G$154)&gt;0,SUM($E$154:$G$154),"AB"))</f>
        <v/>
      </c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1"/>
      <c r="Y154" s="61"/>
      <c r="Z154" s="69" t="str">
        <f>IF(ISBLANK($C$154),"",IF($Z$3&gt;0,IF(ISTEXT($H$154),"",(SUMIF($L$8:$N$8,"Y",$E154:$G154))*100/(SUMIF($L$8:$N$8,"Y",$L$7:$N$7))),""))</f>
        <v/>
      </c>
      <c r="AA154" s="69" t="str">
        <f>IF(ISBLANK($C$154),"",IF($AA$3&gt;0,IF(ISTEXT($H$154),"",(SUMIF($L$9:$N$9,"Y",$E154:$G154))*100/(SUMIF($L$9:$N$9,"Y",$L$7:$N$7))),""))</f>
        <v/>
      </c>
      <c r="AB154" s="69" t="str">
        <f>IF(ISBLANK($C$154),"",IF($AB$3&gt;0,IF(ISTEXT($H$154),"",(SUMIF($L$10:$N$10,"Y",$E154:$G154))*100/(SUMIF($L$10:$N$10,"Y",$L$7:$N$7))),""))</f>
        <v/>
      </c>
      <c r="AC154" s="69" t="str">
        <f>IF(ISBLANK($C$154),"",IF($AC$3&gt;0,IF(ISTEXT($H$154),"",(SUMIF($L$11:$N$11,"Y",$E154:$G154))*100/(SUMIF($L$11:$N$11,"Y",$L$7:$N$7))),""))</f>
        <v/>
      </c>
      <c r="AD154" s="69" t="str">
        <f>IF(ISBLANK($C$154),"",IF($AD$3&gt;0,IF(ISTEXT($H$154),"",(SUMIF($L$12:$N$12,"Y",$E154:$G154))*100/(SUMIF($L$12:$N$12,"Y",$L$7:$N$7))),""))</f>
        <v/>
      </c>
      <c r="AE154" s="69" t="str">
        <f>IF(ISBLANK($C$154),"",IF($AE$3&gt;0,IF(ISTEXT($H$154),"",(SUMIF($L$13:$N$13,"Y",$E154:$G154))*100/(SUMIF($L$13:$N$13,"Y",$L$7:$N$7))),""))</f>
        <v/>
      </c>
      <c r="AF154" s="69" t="str">
        <f>IF(ISBLANK($C$154),"",IF($AF$3&gt;0,IF(ISTEXT($H$154),"",(SUMIF($L$14:$N$14,"Y",$E154:$G154))*100/(SUMIF($L$14:$N$14,"Y",$L$7:$N$7))),""))</f>
        <v/>
      </c>
      <c r="AG154" s="69" t="str">
        <f>IF(ISBLANK($C$154),"",IF($AG$3&gt;0,IF(ISTEXT($H$154),"",(SUMIF($L$15:$N$15,"Y",$E154:$G154))*100/(SUMIF($L$15:$N$15,"Y",$L$7:$N$7))),""))</f>
        <v/>
      </c>
      <c r="AH154" s="69" t="str">
        <f>IF(ISBLANK($C$154),"",IF($AH$3&gt;0,IF(ISTEXT($H$154),"",(SUMIF($L$16:$N$16,"Y",$E154:$G154))*100/(SUMIF($L$16:$N$16,"Y",$L$7:$N$7))),""))</f>
        <v/>
      </c>
      <c r="AI154" s="69" t="str">
        <f>IF(ISBLANK($C$154),"",IF($AI$3&gt;0,IF(ISTEXT($H$154),"",(SUMIF($L$17:$N$17,"Y",$E154:$G154))*100/(SUMIF($L$17:$N$17,"Y",$L$7:$N$7))),""))</f>
        <v/>
      </c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</row>
    <row r="155" spans="1:46">
      <c r="A155" s="73"/>
      <c r="B155" s="70"/>
      <c r="C155" s="45"/>
      <c r="D155" s="45"/>
      <c r="E155" s="45"/>
      <c r="F155" s="45"/>
      <c r="G155" s="45"/>
      <c r="H155" s="67" t="str">
        <f>IF(ISBLANK($C$155),"",IF(COUNT($E$155:$G$155)&gt;0,SUM($E$155:$G$155),"AB"))</f>
        <v/>
      </c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1"/>
      <c r="Y155" s="61"/>
      <c r="Z155" s="69" t="str">
        <f>IF(ISBLANK($C$155),"",IF($Z$3&gt;0,IF(ISTEXT($H$155),"",(SUMIF($L$8:$N$8,"Y",$E155:$G155))*100/(SUMIF($L$8:$N$8,"Y",$L$7:$N$7))),""))</f>
        <v/>
      </c>
      <c r="AA155" s="69" t="str">
        <f>IF(ISBLANK($C$155),"",IF($AA$3&gt;0,IF(ISTEXT($H$155),"",(SUMIF($L$9:$N$9,"Y",$E155:$G155))*100/(SUMIF($L$9:$N$9,"Y",$L$7:$N$7))),""))</f>
        <v/>
      </c>
      <c r="AB155" s="69" t="str">
        <f>IF(ISBLANK($C$155),"",IF($AB$3&gt;0,IF(ISTEXT($H$155),"",(SUMIF($L$10:$N$10,"Y",$E155:$G155))*100/(SUMIF($L$10:$N$10,"Y",$L$7:$N$7))),""))</f>
        <v/>
      </c>
      <c r="AC155" s="69" t="str">
        <f>IF(ISBLANK($C$155),"",IF($AC$3&gt;0,IF(ISTEXT($H$155),"",(SUMIF($L$11:$N$11,"Y",$E155:$G155))*100/(SUMIF($L$11:$N$11,"Y",$L$7:$N$7))),""))</f>
        <v/>
      </c>
      <c r="AD155" s="69" t="str">
        <f>IF(ISBLANK($C$155),"",IF($AD$3&gt;0,IF(ISTEXT($H$155),"",(SUMIF($L$12:$N$12,"Y",$E155:$G155))*100/(SUMIF($L$12:$N$12,"Y",$L$7:$N$7))),""))</f>
        <v/>
      </c>
      <c r="AE155" s="69" t="str">
        <f>IF(ISBLANK($C$155),"",IF($AE$3&gt;0,IF(ISTEXT($H$155),"",(SUMIF($L$13:$N$13,"Y",$E155:$G155))*100/(SUMIF($L$13:$N$13,"Y",$L$7:$N$7))),""))</f>
        <v/>
      </c>
      <c r="AF155" s="69" t="str">
        <f>IF(ISBLANK($C$155),"",IF($AF$3&gt;0,IF(ISTEXT($H$155),"",(SUMIF($L$14:$N$14,"Y",$E155:$G155))*100/(SUMIF($L$14:$N$14,"Y",$L$7:$N$7))),""))</f>
        <v/>
      </c>
      <c r="AG155" s="69" t="str">
        <f>IF(ISBLANK($C$155),"",IF($AG$3&gt;0,IF(ISTEXT($H$155),"",(SUMIF($L$15:$N$15,"Y",$E155:$G155))*100/(SUMIF($L$15:$N$15,"Y",$L$7:$N$7))),""))</f>
        <v/>
      </c>
      <c r="AH155" s="69" t="str">
        <f>IF(ISBLANK($C$155),"",IF($AH$3&gt;0,IF(ISTEXT($H$155),"",(SUMIF($L$16:$N$16,"Y",$E155:$G155))*100/(SUMIF($L$16:$N$16,"Y",$L$7:$N$7))),""))</f>
        <v/>
      </c>
      <c r="AI155" s="69" t="str">
        <f>IF(ISBLANK($C$155),"",IF($AI$3&gt;0,IF(ISTEXT($H$155),"",(SUMIF($L$17:$N$17,"Y",$E155:$G155))*100/(SUMIF($L$17:$N$17,"Y",$L$7:$N$7))),""))</f>
        <v/>
      </c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</row>
    <row r="156" spans="1:46">
      <c r="A156" s="73"/>
      <c r="B156" s="70"/>
      <c r="C156" s="45"/>
      <c r="D156" s="45"/>
      <c r="E156" s="45"/>
      <c r="F156" s="45"/>
      <c r="G156" s="45"/>
      <c r="H156" s="67" t="str">
        <f>IF(ISBLANK($C$156),"",IF(COUNT($E$156:$G$156)&gt;0,SUM($E$156:$G$156),"AB"))</f>
        <v/>
      </c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1"/>
      <c r="Y156" s="61"/>
      <c r="Z156" s="69" t="str">
        <f>IF(ISBLANK($C$156),"",IF($Z$3&gt;0,IF(ISTEXT($H$156),"",(SUMIF($L$8:$N$8,"Y",$E156:$G156))*100/(SUMIF($L$8:$N$8,"Y",$L$7:$N$7))),""))</f>
        <v/>
      </c>
      <c r="AA156" s="69" t="str">
        <f>IF(ISBLANK($C$156),"",IF($AA$3&gt;0,IF(ISTEXT($H$156),"",(SUMIF($L$9:$N$9,"Y",$E156:$G156))*100/(SUMIF($L$9:$N$9,"Y",$L$7:$N$7))),""))</f>
        <v/>
      </c>
      <c r="AB156" s="69" t="str">
        <f>IF(ISBLANK($C$156),"",IF($AB$3&gt;0,IF(ISTEXT($H$156),"",(SUMIF($L$10:$N$10,"Y",$E156:$G156))*100/(SUMIF($L$10:$N$10,"Y",$L$7:$N$7))),""))</f>
        <v/>
      </c>
      <c r="AC156" s="69" t="str">
        <f>IF(ISBLANK($C$156),"",IF($AC$3&gt;0,IF(ISTEXT($H$156),"",(SUMIF($L$11:$N$11,"Y",$E156:$G156))*100/(SUMIF($L$11:$N$11,"Y",$L$7:$N$7))),""))</f>
        <v/>
      </c>
      <c r="AD156" s="69" t="str">
        <f>IF(ISBLANK($C$156),"",IF($AD$3&gt;0,IF(ISTEXT($H$156),"",(SUMIF($L$12:$N$12,"Y",$E156:$G156))*100/(SUMIF($L$12:$N$12,"Y",$L$7:$N$7))),""))</f>
        <v/>
      </c>
      <c r="AE156" s="69" t="str">
        <f>IF(ISBLANK($C$156),"",IF($AE$3&gt;0,IF(ISTEXT($H$156),"",(SUMIF($L$13:$N$13,"Y",$E156:$G156))*100/(SUMIF($L$13:$N$13,"Y",$L$7:$N$7))),""))</f>
        <v/>
      </c>
      <c r="AF156" s="69" t="str">
        <f>IF(ISBLANK($C$156),"",IF($AF$3&gt;0,IF(ISTEXT($H$156),"",(SUMIF($L$14:$N$14,"Y",$E156:$G156))*100/(SUMIF($L$14:$N$14,"Y",$L$7:$N$7))),""))</f>
        <v/>
      </c>
      <c r="AG156" s="69" t="str">
        <f>IF(ISBLANK($C$156),"",IF($AG$3&gt;0,IF(ISTEXT($H$156),"",(SUMIF($L$15:$N$15,"Y",$E156:$G156))*100/(SUMIF($L$15:$N$15,"Y",$L$7:$N$7))),""))</f>
        <v/>
      </c>
      <c r="AH156" s="69" t="str">
        <f>IF(ISBLANK($C$156),"",IF($AH$3&gt;0,IF(ISTEXT($H$156),"",(SUMIF($L$16:$N$16,"Y",$E156:$G156))*100/(SUMIF($L$16:$N$16,"Y",$L$7:$N$7))),""))</f>
        <v/>
      </c>
      <c r="AI156" s="69" t="str">
        <f>IF(ISBLANK($C$156),"",IF($AI$3&gt;0,IF(ISTEXT($H$156),"",(SUMIF($L$17:$N$17,"Y",$E156:$G156))*100/(SUMIF($L$17:$N$17,"Y",$L$7:$N$7))),""))</f>
        <v/>
      </c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</row>
    <row r="157" spans="1:46">
      <c r="A157" s="73"/>
      <c r="B157" s="66"/>
      <c r="C157" s="45"/>
      <c r="D157" s="45"/>
      <c r="E157" s="45"/>
      <c r="F157" s="45"/>
      <c r="G157" s="45"/>
      <c r="H157" s="67" t="str">
        <f>IF(ISBLANK($C$157),"",IF(COUNT($E$157:$G$157)&gt;0,SUM($E$157:$G$157),"AB"))</f>
        <v/>
      </c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1"/>
      <c r="Y157" s="61"/>
      <c r="Z157" s="69" t="str">
        <f>IF(ISBLANK($C$157),"",IF($Z$3&gt;0,IF(ISTEXT($H$157),"",(SUMIF($L$8:$N$8,"Y",$E157:$G157))*100/(SUMIF($L$8:$N$8,"Y",$L$7:$N$7))),""))</f>
        <v/>
      </c>
      <c r="AA157" s="69" t="str">
        <f>IF(ISBLANK($C$157),"",IF($AA$3&gt;0,IF(ISTEXT($H$157),"",(SUMIF($L$9:$N$9,"Y",$E157:$G157))*100/(SUMIF($L$9:$N$9,"Y",$L$7:$N$7))),""))</f>
        <v/>
      </c>
      <c r="AB157" s="69" t="str">
        <f>IF(ISBLANK($C$157),"",IF($AB$3&gt;0,IF(ISTEXT($H$157),"",(SUMIF($L$10:$N$10,"Y",$E157:$G157))*100/(SUMIF($L$10:$N$10,"Y",$L$7:$N$7))),""))</f>
        <v/>
      </c>
      <c r="AC157" s="69" t="str">
        <f>IF(ISBLANK($C$157),"",IF($AC$3&gt;0,IF(ISTEXT($H$157),"",(SUMIF($L$11:$N$11,"Y",$E157:$G157))*100/(SUMIF($L$11:$N$11,"Y",$L$7:$N$7))),""))</f>
        <v/>
      </c>
      <c r="AD157" s="69" t="str">
        <f>IF(ISBLANK($C$157),"",IF($AD$3&gt;0,IF(ISTEXT($H$157),"",(SUMIF($L$12:$N$12,"Y",$E157:$G157))*100/(SUMIF($L$12:$N$12,"Y",$L$7:$N$7))),""))</f>
        <v/>
      </c>
      <c r="AE157" s="69" t="str">
        <f>IF(ISBLANK($C$157),"",IF($AE$3&gt;0,IF(ISTEXT($H$157),"",(SUMIF($L$13:$N$13,"Y",$E157:$G157))*100/(SUMIF($L$13:$N$13,"Y",$L$7:$N$7))),""))</f>
        <v/>
      </c>
      <c r="AF157" s="69" t="str">
        <f>IF(ISBLANK($C$157),"",IF($AF$3&gt;0,IF(ISTEXT($H$157),"",(SUMIF($L$14:$N$14,"Y",$E157:$G157))*100/(SUMIF($L$14:$N$14,"Y",$L$7:$N$7))),""))</f>
        <v/>
      </c>
      <c r="AG157" s="69" t="str">
        <f>IF(ISBLANK($C$157),"",IF($AG$3&gt;0,IF(ISTEXT($H$157),"",(SUMIF($L$15:$N$15,"Y",$E157:$G157))*100/(SUMIF($L$15:$N$15,"Y",$L$7:$N$7))),""))</f>
        <v/>
      </c>
      <c r="AH157" s="69" t="str">
        <f>IF(ISBLANK($C$157),"",IF($AH$3&gt;0,IF(ISTEXT($H$157),"",(SUMIF($L$16:$N$16,"Y",$E157:$G157))*100/(SUMIF($L$16:$N$16,"Y",$L$7:$N$7))),""))</f>
        <v/>
      </c>
      <c r="AI157" s="69" t="str">
        <f>IF(ISBLANK($C$157),"",IF($AI$3&gt;0,IF(ISTEXT($H$157),"",(SUMIF($L$17:$N$17,"Y",$E157:$G157))*100/(SUMIF($L$17:$N$17,"Y",$L$7:$N$7))),""))</f>
        <v/>
      </c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</row>
    <row r="158" spans="1:46">
      <c r="A158" s="73"/>
      <c r="B158" s="70"/>
      <c r="C158" s="45"/>
      <c r="D158" s="45"/>
      <c r="E158" s="45"/>
      <c r="F158" s="45"/>
      <c r="G158" s="45"/>
      <c r="H158" s="67" t="str">
        <f>IF(ISBLANK($C$158),"",IF(COUNT($E$158:$G$158)&gt;0,SUM($E$158:$G$158),"AB"))</f>
        <v/>
      </c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1"/>
      <c r="Y158" s="61"/>
      <c r="Z158" s="69" t="str">
        <f>IF(ISBLANK($C$158),"",IF($Z$3&gt;0,IF(ISTEXT($H$158),"",(SUMIF($L$8:$N$8,"Y",$E158:$G158))*100/(SUMIF($L$8:$N$8,"Y",$L$7:$N$7))),""))</f>
        <v/>
      </c>
      <c r="AA158" s="69" t="str">
        <f>IF(ISBLANK($C$158),"",IF($AA$3&gt;0,IF(ISTEXT($H$158),"",(SUMIF($L$9:$N$9,"Y",$E158:$G158))*100/(SUMIF($L$9:$N$9,"Y",$L$7:$N$7))),""))</f>
        <v/>
      </c>
      <c r="AB158" s="69" t="str">
        <f>IF(ISBLANK($C$158),"",IF($AB$3&gt;0,IF(ISTEXT($H$158),"",(SUMIF($L$10:$N$10,"Y",$E158:$G158))*100/(SUMIF($L$10:$N$10,"Y",$L$7:$N$7))),""))</f>
        <v/>
      </c>
      <c r="AC158" s="69" t="str">
        <f>IF(ISBLANK($C$158),"",IF($AC$3&gt;0,IF(ISTEXT($H$158),"",(SUMIF($L$11:$N$11,"Y",$E158:$G158))*100/(SUMIF($L$11:$N$11,"Y",$L$7:$N$7))),""))</f>
        <v/>
      </c>
      <c r="AD158" s="69" t="str">
        <f>IF(ISBLANK($C$158),"",IF($AD$3&gt;0,IF(ISTEXT($H$158),"",(SUMIF($L$12:$N$12,"Y",$E158:$G158))*100/(SUMIF($L$12:$N$12,"Y",$L$7:$N$7))),""))</f>
        <v/>
      </c>
      <c r="AE158" s="69" t="str">
        <f>IF(ISBLANK($C$158),"",IF($AE$3&gt;0,IF(ISTEXT($H$158),"",(SUMIF($L$13:$N$13,"Y",$E158:$G158))*100/(SUMIF($L$13:$N$13,"Y",$L$7:$N$7))),""))</f>
        <v/>
      </c>
      <c r="AF158" s="69" t="str">
        <f>IF(ISBLANK($C$158),"",IF($AF$3&gt;0,IF(ISTEXT($H$158),"",(SUMIF($L$14:$N$14,"Y",$E158:$G158))*100/(SUMIF($L$14:$N$14,"Y",$L$7:$N$7))),""))</f>
        <v/>
      </c>
      <c r="AG158" s="69" t="str">
        <f>IF(ISBLANK($C$158),"",IF($AG$3&gt;0,IF(ISTEXT($H$158),"",(SUMIF($L$15:$N$15,"Y",$E158:$G158))*100/(SUMIF($L$15:$N$15,"Y",$L$7:$N$7))),""))</f>
        <v/>
      </c>
      <c r="AH158" s="69" t="str">
        <f>IF(ISBLANK($C$158),"",IF($AH$3&gt;0,IF(ISTEXT($H$158),"",(SUMIF($L$16:$N$16,"Y",$E158:$G158))*100/(SUMIF($L$16:$N$16,"Y",$L$7:$N$7))),""))</f>
        <v/>
      </c>
      <c r="AI158" s="69" t="str">
        <f>IF(ISBLANK($C$158),"",IF($AI$3&gt;0,IF(ISTEXT($H$158),"",(SUMIF($L$17:$N$17,"Y",$E158:$G158))*100/(SUMIF($L$17:$N$17,"Y",$L$7:$N$7))),""))</f>
        <v/>
      </c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</row>
    <row r="159" spans="1:46">
      <c r="A159" s="73"/>
      <c r="B159" s="70"/>
      <c r="C159" s="45"/>
      <c r="D159" s="45"/>
      <c r="E159" s="45"/>
      <c r="F159" s="45"/>
      <c r="G159" s="45"/>
      <c r="H159" s="67" t="str">
        <f>IF(ISBLANK($C$159),"",IF(COUNT($E$159:$G$159)&gt;0,SUM($E$159:$G$159),"AB"))</f>
        <v/>
      </c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1"/>
      <c r="Y159" s="61"/>
      <c r="Z159" s="69" t="str">
        <f>IF(ISBLANK($C$159),"",IF($Z$3&gt;0,IF(ISTEXT($H$159),"",(SUMIF($L$8:$N$8,"Y",$E159:$G159))*100/(SUMIF($L$8:$N$8,"Y",$L$7:$N$7))),""))</f>
        <v/>
      </c>
      <c r="AA159" s="69" t="str">
        <f>IF(ISBLANK($C$159),"",IF($AA$3&gt;0,IF(ISTEXT($H$159),"",(SUMIF($L$9:$N$9,"Y",$E159:$G159))*100/(SUMIF($L$9:$N$9,"Y",$L$7:$N$7))),""))</f>
        <v/>
      </c>
      <c r="AB159" s="69" t="str">
        <f>IF(ISBLANK($C$159),"",IF($AB$3&gt;0,IF(ISTEXT($H$159),"",(SUMIF($L$10:$N$10,"Y",$E159:$G159))*100/(SUMIF($L$10:$N$10,"Y",$L$7:$N$7))),""))</f>
        <v/>
      </c>
      <c r="AC159" s="69" t="str">
        <f>IF(ISBLANK($C$159),"",IF($AC$3&gt;0,IF(ISTEXT($H$159),"",(SUMIF($L$11:$N$11,"Y",$E159:$G159))*100/(SUMIF($L$11:$N$11,"Y",$L$7:$N$7))),""))</f>
        <v/>
      </c>
      <c r="AD159" s="69" t="str">
        <f>IF(ISBLANK($C$159),"",IF($AD$3&gt;0,IF(ISTEXT($H$159),"",(SUMIF($L$12:$N$12,"Y",$E159:$G159))*100/(SUMIF($L$12:$N$12,"Y",$L$7:$N$7))),""))</f>
        <v/>
      </c>
      <c r="AE159" s="69" t="str">
        <f>IF(ISBLANK($C$159),"",IF($AE$3&gt;0,IF(ISTEXT($H$159),"",(SUMIF($L$13:$N$13,"Y",$E159:$G159))*100/(SUMIF($L$13:$N$13,"Y",$L$7:$N$7))),""))</f>
        <v/>
      </c>
      <c r="AF159" s="69" t="str">
        <f>IF(ISBLANK($C$159),"",IF($AF$3&gt;0,IF(ISTEXT($H$159),"",(SUMIF($L$14:$N$14,"Y",$E159:$G159))*100/(SUMIF($L$14:$N$14,"Y",$L$7:$N$7))),""))</f>
        <v/>
      </c>
      <c r="AG159" s="69" t="str">
        <f>IF(ISBLANK($C$159),"",IF($AG$3&gt;0,IF(ISTEXT($H$159),"",(SUMIF($L$15:$N$15,"Y",$E159:$G159))*100/(SUMIF($L$15:$N$15,"Y",$L$7:$N$7))),""))</f>
        <v/>
      </c>
      <c r="AH159" s="69" t="str">
        <f>IF(ISBLANK($C$159),"",IF($AH$3&gt;0,IF(ISTEXT($H$159),"",(SUMIF($L$16:$N$16,"Y",$E159:$G159))*100/(SUMIF($L$16:$N$16,"Y",$L$7:$N$7))),""))</f>
        <v/>
      </c>
      <c r="AI159" s="69" t="str">
        <f>IF(ISBLANK($C$159),"",IF($AI$3&gt;0,IF(ISTEXT($H$159),"",(SUMIF($L$17:$N$17,"Y",$E159:$G159))*100/(SUMIF($L$17:$N$17,"Y",$L$7:$N$7))),""))</f>
        <v/>
      </c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</row>
    <row r="160" spans="1:46" ht="15" customHeight="1">
      <c r="A160" s="73"/>
      <c r="B160" s="66"/>
      <c r="C160" s="45"/>
      <c r="D160" s="45"/>
      <c r="E160" s="45"/>
      <c r="F160" s="45"/>
      <c r="G160" s="45"/>
      <c r="H160" s="67" t="str">
        <f>IF(ISBLANK($C$160),"",IF(COUNT($E$160:$G$160)&gt;0,SUM($E$160:$G$160),"AB"))</f>
        <v/>
      </c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1"/>
      <c r="Y160" s="61"/>
      <c r="Z160" s="69" t="str">
        <f>IF(ISBLANK($C$160),"",IF($Z$3&gt;0,IF(ISTEXT($H$160),"",(SUMIF($L$8:$N$8,"Y",$E160:$G160))*100/(SUMIF($L$8:$N$8,"Y",$L$7:$N$7))),""))</f>
        <v/>
      </c>
      <c r="AA160" s="69" t="str">
        <f>IF(ISBLANK($C$160),"",IF($AA$3&gt;0,IF(ISTEXT($H$160),"",(SUMIF($L$9:$N$9,"Y",$E160:$G160))*100/(SUMIF($L$9:$N$9,"Y",$L$7:$N$7))),""))</f>
        <v/>
      </c>
      <c r="AB160" s="69" t="str">
        <f>IF(ISBLANK($C$160),"",IF($AB$3&gt;0,IF(ISTEXT($H$160),"",(SUMIF($L$10:$N$10,"Y",$E160:$G160))*100/(SUMIF($L$10:$N$10,"Y",$L$7:$N$7))),""))</f>
        <v/>
      </c>
      <c r="AC160" s="69" t="str">
        <f>IF(ISBLANK($C$160),"",IF($AC$3&gt;0,IF(ISTEXT($H$160),"",(SUMIF($L$11:$N$11,"Y",$E160:$G160))*100/(SUMIF($L$11:$N$11,"Y",$L$7:$N$7))),""))</f>
        <v/>
      </c>
      <c r="AD160" s="69" t="str">
        <f>IF(ISBLANK($C$160),"",IF($AD$3&gt;0,IF(ISTEXT($H$160),"",(SUMIF($L$12:$N$12,"Y",$E160:$G160))*100/(SUMIF($L$12:$N$12,"Y",$L$7:$N$7))),""))</f>
        <v/>
      </c>
      <c r="AE160" s="69" t="str">
        <f>IF(ISBLANK($C$160),"",IF($AE$3&gt;0,IF(ISTEXT($H$160),"",(SUMIF($L$13:$N$13,"Y",$E160:$G160))*100/(SUMIF($L$13:$N$13,"Y",$L$7:$N$7))),""))</f>
        <v/>
      </c>
      <c r="AF160" s="69" t="str">
        <f>IF(ISBLANK($C$160),"",IF($AF$3&gt;0,IF(ISTEXT($H$160),"",(SUMIF($L$14:$N$14,"Y",$E160:$G160))*100/(SUMIF($L$14:$N$14,"Y",$L$7:$N$7))),""))</f>
        <v/>
      </c>
      <c r="AG160" s="69" t="str">
        <f>IF(ISBLANK($C$160),"",IF($AG$3&gt;0,IF(ISTEXT($H$160),"",(SUMIF($L$15:$N$15,"Y",$E160:$G160))*100/(SUMIF($L$15:$N$15,"Y",$L$7:$N$7))),""))</f>
        <v/>
      </c>
      <c r="AH160" s="69" t="str">
        <f>IF(ISBLANK($C$160),"",IF($AH$3&gt;0,IF(ISTEXT($H$160),"",(SUMIF($L$16:$N$16,"Y",$E160:$G160))*100/(SUMIF($L$16:$N$16,"Y",$L$7:$N$7))),""))</f>
        <v/>
      </c>
      <c r="AI160" s="69" t="str">
        <f>IF(ISBLANK($C$160),"",IF($AI$3&gt;0,IF(ISTEXT($H$160),"",(SUMIF($L$17:$N$17,"Y",$E160:$G160))*100/(SUMIF($L$17:$N$17,"Y",$L$7:$N$7))),""))</f>
        <v/>
      </c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</row>
    <row r="161" spans="1:46">
      <c r="A161" s="73"/>
      <c r="B161" s="70"/>
      <c r="C161" s="45"/>
      <c r="D161" s="45"/>
      <c r="E161" s="45"/>
      <c r="F161" s="45"/>
      <c r="G161" s="45"/>
      <c r="H161" s="67" t="str">
        <f>IF(ISBLANK($C$161),"",IF(COUNT($E$161:$G$161)&gt;0,SUM($E$161:$G$161),"AB"))</f>
        <v/>
      </c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1"/>
      <c r="Y161" s="61"/>
      <c r="Z161" s="69" t="str">
        <f>IF(ISBLANK($C$161),"",IF($Z$3&gt;0,IF(ISTEXT($H$161),"",(SUMIF($L$8:$N$8,"Y",$E161:$G161))*100/(SUMIF($L$8:$N$8,"Y",$L$7:$N$7))),""))</f>
        <v/>
      </c>
      <c r="AA161" s="69" t="str">
        <f>IF(ISBLANK($C$161),"",IF($AA$3&gt;0,IF(ISTEXT($H$161),"",(SUMIF($L$9:$N$9,"Y",$E161:$G161))*100/(SUMIF($L$9:$N$9,"Y",$L$7:$N$7))),""))</f>
        <v/>
      </c>
      <c r="AB161" s="69" t="str">
        <f>IF(ISBLANK($C$161),"",IF($AB$3&gt;0,IF(ISTEXT($H$161),"",(SUMIF($L$10:$N$10,"Y",$E161:$G161))*100/(SUMIF($L$10:$N$10,"Y",$L$7:$N$7))),""))</f>
        <v/>
      </c>
      <c r="AC161" s="69" t="str">
        <f>IF(ISBLANK($C$161),"",IF($AC$3&gt;0,IF(ISTEXT($H$161),"",(SUMIF($L$11:$N$11,"Y",$E161:$G161))*100/(SUMIF($L$11:$N$11,"Y",$L$7:$N$7))),""))</f>
        <v/>
      </c>
      <c r="AD161" s="69" t="str">
        <f>IF(ISBLANK($C$161),"",IF($AD$3&gt;0,IF(ISTEXT($H$161),"",(SUMIF($L$12:$N$12,"Y",$E161:$G161))*100/(SUMIF($L$12:$N$12,"Y",$L$7:$N$7))),""))</f>
        <v/>
      </c>
      <c r="AE161" s="69" t="str">
        <f>IF(ISBLANK($C$161),"",IF($AE$3&gt;0,IF(ISTEXT($H$161),"",(SUMIF($L$13:$N$13,"Y",$E161:$G161))*100/(SUMIF($L$13:$N$13,"Y",$L$7:$N$7))),""))</f>
        <v/>
      </c>
      <c r="AF161" s="69" t="str">
        <f>IF(ISBLANK($C$161),"",IF($AF$3&gt;0,IF(ISTEXT($H$161),"",(SUMIF($L$14:$N$14,"Y",$E161:$G161))*100/(SUMIF($L$14:$N$14,"Y",$L$7:$N$7))),""))</f>
        <v/>
      </c>
      <c r="AG161" s="69" t="str">
        <f>IF(ISBLANK($C$161),"",IF($AG$3&gt;0,IF(ISTEXT($H$161),"",(SUMIF($L$15:$N$15,"Y",$E161:$G161))*100/(SUMIF($L$15:$N$15,"Y",$L$7:$N$7))),""))</f>
        <v/>
      </c>
      <c r="AH161" s="69" t="str">
        <f>IF(ISBLANK($C$161),"",IF($AH$3&gt;0,IF(ISTEXT($H$161),"",(SUMIF($L$16:$N$16,"Y",$E161:$G161))*100/(SUMIF($L$16:$N$16,"Y",$L$7:$N$7))),""))</f>
        <v/>
      </c>
      <c r="AI161" s="69" t="str">
        <f>IF(ISBLANK($C$161),"",IF($AI$3&gt;0,IF(ISTEXT($H$161),"",(SUMIF($L$17:$N$17,"Y",$E161:$G161))*100/(SUMIF($L$17:$N$17,"Y",$L$7:$N$7))),""))</f>
        <v/>
      </c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</row>
    <row r="162" spans="1:46">
      <c r="A162" s="73"/>
      <c r="B162" s="70"/>
      <c r="C162" s="45"/>
      <c r="D162" s="45"/>
      <c r="E162" s="45"/>
      <c r="F162" s="45"/>
      <c r="G162" s="45"/>
      <c r="H162" s="67" t="str">
        <f>IF(ISBLANK($C$162),"",IF(COUNT($E$162:$G$162)&gt;0,SUM($E$162:$G$162),"AB"))</f>
        <v/>
      </c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1"/>
      <c r="Y162" s="61"/>
      <c r="Z162" s="69" t="str">
        <f>IF(ISBLANK($C$162),"",IF($Z$3&gt;0,IF(ISTEXT($H$162),"",(SUMIF($L$8:$N$8,"Y",$E162:$G162))*100/(SUMIF($L$8:$N$8,"Y",$L$7:$N$7))),""))</f>
        <v/>
      </c>
      <c r="AA162" s="69" t="str">
        <f>IF(ISBLANK($C$162),"",IF($AA$3&gt;0,IF(ISTEXT($H$162),"",(SUMIF($L$9:$N$9,"Y",$E162:$G162))*100/(SUMIF($L$9:$N$9,"Y",$L$7:$N$7))),""))</f>
        <v/>
      </c>
      <c r="AB162" s="69" t="str">
        <f>IF(ISBLANK($C$162),"",IF($AB$3&gt;0,IF(ISTEXT($H$162),"",(SUMIF($L$10:$N$10,"Y",$E162:$G162))*100/(SUMIF($L$10:$N$10,"Y",$L$7:$N$7))),""))</f>
        <v/>
      </c>
      <c r="AC162" s="69" t="str">
        <f>IF(ISBLANK($C$162),"",IF($AC$3&gt;0,IF(ISTEXT($H$162),"",(SUMIF($L$11:$N$11,"Y",$E162:$G162))*100/(SUMIF($L$11:$N$11,"Y",$L$7:$N$7))),""))</f>
        <v/>
      </c>
      <c r="AD162" s="69" t="str">
        <f>IF(ISBLANK($C$162),"",IF($AD$3&gt;0,IF(ISTEXT($H$162),"",(SUMIF($L$12:$N$12,"Y",$E162:$G162))*100/(SUMIF($L$12:$N$12,"Y",$L$7:$N$7))),""))</f>
        <v/>
      </c>
      <c r="AE162" s="69" t="str">
        <f>IF(ISBLANK($C$162),"",IF($AE$3&gt;0,IF(ISTEXT($H$162),"",(SUMIF($L$13:$N$13,"Y",$E162:$G162))*100/(SUMIF($L$13:$N$13,"Y",$L$7:$N$7))),""))</f>
        <v/>
      </c>
      <c r="AF162" s="69" t="str">
        <f>IF(ISBLANK($C$162),"",IF($AF$3&gt;0,IF(ISTEXT($H$162),"",(SUMIF($L$14:$N$14,"Y",$E162:$G162))*100/(SUMIF($L$14:$N$14,"Y",$L$7:$N$7))),""))</f>
        <v/>
      </c>
      <c r="AG162" s="69" t="str">
        <f>IF(ISBLANK($C$162),"",IF($AG$3&gt;0,IF(ISTEXT($H$162),"",(SUMIF($L$15:$N$15,"Y",$E162:$G162))*100/(SUMIF($L$15:$N$15,"Y",$L$7:$N$7))),""))</f>
        <v/>
      </c>
      <c r="AH162" s="69" t="str">
        <f>IF(ISBLANK($C$162),"",IF($AH$3&gt;0,IF(ISTEXT($H$162),"",(SUMIF($L$16:$N$16,"Y",$E162:$G162))*100/(SUMIF($L$16:$N$16,"Y",$L$7:$N$7))),""))</f>
        <v/>
      </c>
      <c r="AI162" s="69" t="str">
        <f>IF(ISBLANK($C$162),"",IF($AI$3&gt;0,IF(ISTEXT($H$162),"",(SUMIF($L$17:$N$17,"Y",$E162:$G162))*100/(SUMIF($L$17:$N$17,"Y",$L$7:$N$7))),""))</f>
        <v/>
      </c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</row>
    <row r="163" spans="1:46">
      <c r="A163" s="73"/>
      <c r="B163" s="66"/>
      <c r="C163" s="45"/>
      <c r="D163" s="45"/>
      <c r="E163" s="45"/>
      <c r="F163" s="45"/>
      <c r="G163" s="45"/>
      <c r="H163" s="67" t="str">
        <f>IF(ISBLANK($C$163),"",IF(COUNT($E$163:$G$163)&gt;0,SUM($E$163:$G$163),"AB"))</f>
        <v/>
      </c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1"/>
      <c r="Y163" s="61"/>
      <c r="Z163" s="69" t="str">
        <f>IF(ISBLANK($C$163),"",IF($Z$3&gt;0,IF(ISTEXT($H$163),"",(SUMIF($L$8:$N$8,"Y",$E163:$G163))*100/(SUMIF($L$8:$N$8,"Y",$L$7:$N$7))),""))</f>
        <v/>
      </c>
      <c r="AA163" s="69" t="str">
        <f>IF(ISBLANK($C$163),"",IF($AA$3&gt;0,IF(ISTEXT($H$163),"",(SUMIF($L$9:$N$9,"Y",$E163:$G163))*100/(SUMIF($L$9:$N$9,"Y",$L$7:$N$7))),""))</f>
        <v/>
      </c>
      <c r="AB163" s="69" t="str">
        <f>IF(ISBLANK($C$163),"",IF($AB$3&gt;0,IF(ISTEXT($H$163),"",(SUMIF($L$10:$N$10,"Y",$E163:$G163))*100/(SUMIF($L$10:$N$10,"Y",$L$7:$N$7))),""))</f>
        <v/>
      </c>
      <c r="AC163" s="69" t="str">
        <f>IF(ISBLANK($C$163),"",IF($AC$3&gt;0,IF(ISTEXT($H$163),"",(SUMIF($L$11:$N$11,"Y",$E163:$G163))*100/(SUMIF($L$11:$N$11,"Y",$L$7:$N$7))),""))</f>
        <v/>
      </c>
      <c r="AD163" s="69" t="str">
        <f>IF(ISBLANK($C$163),"",IF($AD$3&gt;0,IF(ISTEXT($H$163),"",(SUMIF($L$12:$N$12,"Y",$E163:$G163))*100/(SUMIF($L$12:$N$12,"Y",$L$7:$N$7))),""))</f>
        <v/>
      </c>
      <c r="AE163" s="69" t="str">
        <f>IF(ISBLANK($C$163),"",IF($AE$3&gt;0,IF(ISTEXT($H$163),"",(SUMIF($L$13:$N$13,"Y",$E163:$G163))*100/(SUMIF($L$13:$N$13,"Y",$L$7:$N$7))),""))</f>
        <v/>
      </c>
      <c r="AF163" s="69" t="str">
        <f>IF(ISBLANK($C$163),"",IF($AF$3&gt;0,IF(ISTEXT($H$163),"",(SUMIF($L$14:$N$14,"Y",$E163:$G163))*100/(SUMIF($L$14:$N$14,"Y",$L$7:$N$7))),""))</f>
        <v/>
      </c>
      <c r="AG163" s="69" t="str">
        <f>IF(ISBLANK($C$163),"",IF($AG$3&gt;0,IF(ISTEXT($H$163),"",(SUMIF($L$15:$N$15,"Y",$E163:$G163))*100/(SUMIF($L$15:$N$15,"Y",$L$7:$N$7))),""))</f>
        <v/>
      </c>
      <c r="AH163" s="69" t="str">
        <f>IF(ISBLANK($C$163),"",IF($AH$3&gt;0,IF(ISTEXT($H$163),"",(SUMIF($L$16:$N$16,"Y",$E163:$G163))*100/(SUMIF($L$16:$N$16,"Y",$L$7:$N$7))),""))</f>
        <v/>
      </c>
      <c r="AI163" s="69" t="str">
        <f>IF(ISBLANK($C$163),"",IF($AI$3&gt;0,IF(ISTEXT($H$163),"",(SUMIF($L$17:$N$17,"Y",$E163:$G163))*100/(SUMIF($L$17:$N$17,"Y",$L$7:$N$7))),""))</f>
        <v/>
      </c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</row>
    <row r="164" spans="1:46">
      <c r="A164" s="73"/>
      <c r="B164" s="70"/>
      <c r="C164" s="45"/>
      <c r="D164" s="45"/>
      <c r="E164" s="45"/>
      <c r="F164" s="45"/>
      <c r="G164" s="45"/>
      <c r="H164" s="67" t="str">
        <f>IF(ISBLANK($C$164),"",IF(COUNT($E$164:$G$164)&gt;0,SUM($E$164:$G$164),"AB"))</f>
        <v/>
      </c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1"/>
      <c r="Y164" s="61"/>
      <c r="Z164" s="69" t="str">
        <f>IF(ISBLANK($C$164),"",IF($Z$3&gt;0,IF(ISTEXT($H$164),"",(SUMIF($L$8:$N$8,"Y",$E164:$G164))*100/(SUMIF($L$8:$N$8,"Y",$L$7:$N$7))),""))</f>
        <v/>
      </c>
      <c r="AA164" s="69" t="str">
        <f>IF(ISBLANK($C$164),"",IF($AA$3&gt;0,IF(ISTEXT($H$164),"",(SUMIF($L$9:$N$9,"Y",$E164:$G164))*100/(SUMIF($L$9:$N$9,"Y",$L$7:$N$7))),""))</f>
        <v/>
      </c>
      <c r="AB164" s="69" t="str">
        <f>IF(ISBLANK($C$164),"",IF($AB$3&gt;0,IF(ISTEXT($H$164),"",(SUMIF($L$10:$N$10,"Y",$E164:$G164))*100/(SUMIF($L$10:$N$10,"Y",$L$7:$N$7))),""))</f>
        <v/>
      </c>
      <c r="AC164" s="69" t="str">
        <f>IF(ISBLANK($C$164),"",IF($AC$3&gt;0,IF(ISTEXT($H$164),"",(SUMIF($L$11:$N$11,"Y",$E164:$G164))*100/(SUMIF($L$11:$N$11,"Y",$L$7:$N$7))),""))</f>
        <v/>
      </c>
      <c r="AD164" s="69" t="str">
        <f>IF(ISBLANK($C$164),"",IF($AD$3&gt;0,IF(ISTEXT($H$164),"",(SUMIF($L$12:$N$12,"Y",$E164:$G164))*100/(SUMIF($L$12:$N$12,"Y",$L$7:$N$7))),""))</f>
        <v/>
      </c>
      <c r="AE164" s="69" t="str">
        <f>IF(ISBLANK($C$164),"",IF($AE$3&gt;0,IF(ISTEXT($H$164),"",(SUMIF($L$13:$N$13,"Y",$E164:$G164))*100/(SUMIF($L$13:$N$13,"Y",$L$7:$N$7))),""))</f>
        <v/>
      </c>
      <c r="AF164" s="69" t="str">
        <f>IF(ISBLANK($C$164),"",IF($AF$3&gt;0,IF(ISTEXT($H$164),"",(SUMIF($L$14:$N$14,"Y",$E164:$G164))*100/(SUMIF($L$14:$N$14,"Y",$L$7:$N$7))),""))</f>
        <v/>
      </c>
      <c r="AG164" s="69" t="str">
        <f>IF(ISBLANK($C$164),"",IF($AG$3&gt;0,IF(ISTEXT($H$164),"",(SUMIF($L$15:$N$15,"Y",$E164:$G164))*100/(SUMIF($L$15:$N$15,"Y",$L$7:$N$7))),""))</f>
        <v/>
      </c>
      <c r="AH164" s="69" t="str">
        <f>IF(ISBLANK($C$164),"",IF($AH$3&gt;0,IF(ISTEXT($H$164),"",(SUMIF($L$16:$N$16,"Y",$E164:$G164))*100/(SUMIF($L$16:$N$16,"Y",$L$7:$N$7))),""))</f>
        <v/>
      </c>
      <c r="AI164" s="69" t="str">
        <f>IF(ISBLANK($C$164),"",IF($AI$3&gt;0,IF(ISTEXT($H$164),"",(SUMIF($L$17:$N$17,"Y",$E164:$G164))*100/(SUMIF($L$17:$N$17,"Y",$L$7:$N$7))),""))</f>
        <v/>
      </c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</row>
    <row r="165" spans="1:46">
      <c r="A165" s="73"/>
      <c r="B165" s="70"/>
      <c r="C165" s="45"/>
      <c r="D165" s="45"/>
      <c r="E165" s="45"/>
      <c r="F165" s="45"/>
      <c r="G165" s="45"/>
      <c r="H165" s="67" t="str">
        <f>IF(ISBLANK($C$165),"",IF(COUNT($E$165:$G$165)&gt;0,SUM($E$165:$G$165),"AB"))</f>
        <v/>
      </c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1"/>
      <c r="Y165" s="61"/>
      <c r="Z165" s="69" t="str">
        <f>IF(ISBLANK($C$165),"",IF($Z$3&gt;0,IF(ISTEXT($H$165),"",(SUMIF($L$8:$N$8,"Y",$E165:$G165))*100/(SUMIF($L$8:$N$8,"Y",$L$7:$N$7))),""))</f>
        <v/>
      </c>
      <c r="AA165" s="69" t="str">
        <f>IF(ISBLANK($C$165),"",IF($AA$3&gt;0,IF(ISTEXT($H$165),"",(SUMIF($L$9:$N$9,"Y",$E165:$G165))*100/(SUMIF($L$9:$N$9,"Y",$L$7:$N$7))),""))</f>
        <v/>
      </c>
      <c r="AB165" s="69" t="str">
        <f>IF(ISBLANK($C$165),"",IF($AB$3&gt;0,IF(ISTEXT($H$165),"",(SUMIF($L$10:$N$10,"Y",$E165:$G165))*100/(SUMIF($L$10:$N$10,"Y",$L$7:$N$7))),""))</f>
        <v/>
      </c>
      <c r="AC165" s="69" t="str">
        <f>IF(ISBLANK($C$165),"",IF($AC$3&gt;0,IF(ISTEXT($H$165),"",(SUMIF($L$11:$N$11,"Y",$E165:$G165))*100/(SUMIF($L$11:$N$11,"Y",$L$7:$N$7))),""))</f>
        <v/>
      </c>
      <c r="AD165" s="69" t="str">
        <f>IF(ISBLANK($C$165),"",IF($AD$3&gt;0,IF(ISTEXT($H$165),"",(SUMIF($L$12:$N$12,"Y",$E165:$G165))*100/(SUMIF($L$12:$N$12,"Y",$L$7:$N$7))),""))</f>
        <v/>
      </c>
      <c r="AE165" s="69" t="str">
        <f>IF(ISBLANK($C$165),"",IF($AE$3&gt;0,IF(ISTEXT($H$165),"",(SUMIF($L$13:$N$13,"Y",$E165:$G165))*100/(SUMIF($L$13:$N$13,"Y",$L$7:$N$7))),""))</f>
        <v/>
      </c>
      <c r="AF165" s="69" t="str">
        <f>IF(ISBLANK($C$165),"",IF($AF$3&gt;0,IF(ISTEXT($H$165),"",(SUMIF($L$14:$N$14,"Y",$E165:$G165))*100/(SUMIF($L$14:$N$14,"Y",$L$7:$N$7))),""))</f>
        <v/>
      </c>
      <c r="AG165" s="69" t="str">
        <f>IF(ISBLANK($C$165),"",IF($AG$3&gt;0,IF(ISTEXT($H$165),"",(SUMIF($L$15:$N$15,"Y",$E165:$G165))*100/(SUMIF($L$15:$N$15,"Y",$L$7:$N$7))),""))</f>
        <v/>
      </c>
      <c r="AH165" s="69" t="str">
        <f>IF(ISBLANK($C$165),"",IF($AH$3&gt;0,IF(ISTEXT($H$165),"",(SUMIF($L$16:$N$16,"Y",$E165:$G165))*100/(SUMIF($L$16:$N$16,"Y",$L$7:$N$7))),""))</f>
        <v/>
      </c>
      <c r="AI165" s="69" t="str">
        <f>IF(ISBLANK($C$165),"",IF($AI$3&gt;0,IF(ISTEXT($H$165),"",(SUMIF($L$17:$N$17,"Y",$E165:$G165))*100/(SUMIF($L$17:$N$17,"Y",$L$7:$N$7))),""))</f>
        <v/>
      </c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</row>
    <row r="166" spans="1:46">
      <c r="A166" s="73"/>
      <c r="B166" s="66"/>
      <c r="C166" s="45"/>
      <c r="D166" s="45"/>
      <c r="E166" s="45"/>
      <c r="F166" s="45"/>
      <c r="G166" s="45"/>
      <c r="H166" s="67" t="str">
        <f>IF(ISBLANK($C$166),"",IF(COUNT($E$166:$G$166)&gt;0,SUM($E$166:$G$166),"AB"))</f>
        <v/>
      </c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1"/>
      <c r="Y166" s="61"/>
      <c r="Z166" s="69" t="str">
        <f>IF(ISBLANK($C$166),"",IF($Z$3&gt;0,IF(ISTEXT($H$166),"",(SUMIF($L$8:$N$8,"Y",$E166:$G166))*100/(SUMIF($L$8:$N$8,"Y",$L$7:$N$7))),""))</f>
        <v/>
      </c>
      <c r="AA166" s="69" t="str">
        <f>IF(ISBLANK($C$166),"",IF($AA$3&gt;0,IF(ISTEXT($H$166),"",(SUMIF($L$9:$N$9,"Y",$E166:$G166))*100/(SUMIF($L$9:$N$9,"Y",$L$7:$N$7))),""))</f>
        <v/>
      </c>
      <c r="AB166" s="69" t="str">
        <f>IF(ISBLANK($C$166),"",IF($AB$3&gt;0,IF(ISTEXT($H$166),"",(SUMIF($L$10:$N$10,"Y",$E166:$G166))*100/(SUMIF($L$10:$N$10,"Y",$L$7:$N$7))),""))</f>
        <v/>
      </c>
      <c r="AC166" s="69" t="str">
        <f>IF(ISBLANK($C$166),"",IF($AC$3&gt;0,IF(ISTEXT($H$166),"",(SUMIF($L$11:$N$11,"Y",$E166:$G166))*100/(SUMIF($L$11:$N$11,"Y",$L$7:$N$7))),""))</f>
        <v/>
      </c>
      <c r="AD166" s="69" t="str">
        <f>IF(ISBLANK($C$166),"",IF($AD$3&gt;0,IF(ISTEXT($H$166),"",(SUMIF($L$12:$N$12,"Y",$E166:$G166))*100/(SUMIF($L$12:$N$12,"Y",$L$7:$N$7))),""))</f>
        <v/>
      </c>
      <c r="AE166" s="69" t="str">
        <f>IF(ISBLANK($C$166),"",IF($AE$3&gt;0,IF(ISTEXT($H$166),"",(SUMIF($L$13:$N$13,"Y",$E166:$G166))*100/(SUMIF($L$13:$N$13,"Y",$L$7:$N$7))),""))</f>
        <v/>
      </c>
      <c r="AF166" s="69" t="str">
        <f>IF(ISBLANK($C$166),"",IF($AF$3&gt;0,IF(ISTEXT($H$166),"",(SUMIF($L$14:$N$14,"Y",$E166:$G166))*100/(SUMIF($L$14:$N$14,"Y",$L$7:$N$7))),""))</f>
        <v/>
      </c>
      <c r="AG166" s="69" t="str">
        <f>IF(ISBLANK($C$166),"",IF($AG$3&gt;0,IF(ISTEXT($H$166),"",(SUMIF($L$15:$N$15,"Y",$E166:$G166))*100/(SUMIF($L$15:$N$15,"Y",$L$7:$N$7))),""))</f>
        <v/>
      </c>
      <c r="AH166" s="69" t="str">
        <f>IF(ISBLANK($C$166),"",IF($AH$3&gt;0,IF(ISTEXT($H$166),"",(SUMIF($L$16:$N$16,"Y",$E166:$G166))*100/(SUMIF($L$16:$N$16,"Y",$L$7:$N$7))),""))</f>
        <v/>
      </c>
      <c r="AI166" s="69" t="str">
        <f>IF(ISBLANK($C$166),"",IF($AI$3&gt;0,IF(ISTEXT($H$166),"",(SUMIF($L$17:$N$17,"Y",$E166:$G166))*100/(SUMIF($L$17:$N$17,"Y",$L$7:$N$7))),""))</f>
        <v/>
      </c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</row>
    <row r="167" spans="1:46">
      <c r="A167" s="73"/>
      <c r="B167" s="70"/>
      <c r="C167" s="45"/>
      <c r="D167" s="45"/>
      <c r="E167" s="45"/>
      <c r="F167" s="45"/>
      <c r="G167" s="45"/>
      <c r="H167" s="67" t="str">
        <f>IF(ISBLANK($C$167),"",IF(COUNT($E$167:$G$167)&gt;0,SUM($E$167:$G$167),"AB"))</f>
        <v/>
      </c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1"/>
      <c r="Y167" s="61"/>
      <c r="Z167" s="69" t="str">
        <f>IF(ISBLANK($C$167),"",IF($Z$3&gt;0,IF(ISTEXT($H$167),"",(SUMIF($L$8:$N$8,"Y",$E167:$G167))*100/(SUMIF($L$8:$N$8,"Y",$L$7:$N$7))),""))</f>
        <v/>
      </c>
      <c r="AA167" s="69" t="str">
        <f>IF(ISBLANK($C$167),"",IF($AA$3&gt;0,IF(ISTEXT($H$167),"",(SUMIF($L$9:$N$9,"Y",$E167:$G167))*100/(SUMIF($L$9:$N$9,"Y",$L$7:$N$7))),""))</f>
        <v/>
      </c>
      <c r="AB167" s="69" t="str">
        <f>IF(ISBLANK($C$167),"",IF($AB$3&gt;0,IF(ISTEXT($H$167),"",(SUMIF($L$10:$N$10,"Y",$E167:$G167))*100/(SUMIF($L$10:$N$10,"Y",$L$7:$N$7))),""))</f>
        <v/>
      </c>
      <c r="AC167" s="69" t="str">
        <f>IF(ISBLANK($C$167),"",IF($AC$3&gt;0,IF(ISTEXT($H$167),"",(SUMIF($L$11:$N$11,"Y",$E167:$G167))*100/(SUMIF($L$11:$N$11,"Y",$L$7:$N$7))),""))</f>
        <v/>
      </c>
      <c r="AD167" s="69" t="str">
        <f>IF(ISBLANK($C$167),"",IF($AD$3&gt;0,IF(ISTEXT($H$167),"",(SUMIF($L$12:$N$12,"Y",$E167:$G167))*100/(SUMIF($L$12:$N$12,"Y",$L$7:$N$7))),""))</f>
        <v/>
      </c>
      <c r="AE167" s="69" t="str">
        <f>IF(ISBLANK($C$167),"",IF($AE$3&gt;0,IF(ISTEXT($H$167),"",(SUMIF($L$13:$N$13,"Y",$E167:$G167))*100/(SUMIF($L$13:$N$13,"Y",$L$7:$N$7))),""))</f>
        <v/>
      </c>
      <c r="AF167" s="69" t="str">
        <f>IF(ISBLANK($C$167),"",IF($AF$3&gt;0,IF(ISTEXT($H$167),"",(SUMIF($L$14:$N$14,"Y",$E167:$G167))*100/(SUMIF($L$14:$N$14,"Y",$L$7:$N$7))),""))</f>
        <v/>
      </c>
      <c r="AG167" s="69" t="str">
        <f>IF(ISBLANK($C$167),"",IF($AG$3&gt;0,IF(ISTEXT($H$167),"",(SUMIF($L$15:$N$15,"Y",$E167:$G167))*100/(SUMIF($L$15:$N$15,"Y",$L$7:$N$7))),""))</f>
        <v/>
      </c>
      <c r="AH167" s="69" t="str">
        <f>IF(ISBLANK($C$167),"",IF($AH$3&gt;0,IF(ISTEXT($H$167),"",(SUMIF($L$16:$N$16,"Y",$E167:$G167))*100/(SUMIF($L$16:$N$16,"Y",$L$7:$N$7))),""))</f>
        <v/>
      </c>
      <c r="AI167" s="69" t="str">
        <f>IF(ISBLANK($C$167),"",IF($AI$3&gt;0,IF(ISTEXT($H$167),"",(SUMIF($L$17:$N$17,"Y",$E167:$G167))*100/(SUMIF($L$17:$N$17,"Y",$L$7:$N$7))),""))</f>
        <v/>
      </c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</row>
    <row r="168" spans="1:46">
      <c r="A168" s="73"/>
      <c r="B168" s="70"/>
      <c r="C168" s="45"/>
      <c r="D168" s="45"/>
      <c r="E168" s="45"/>
      <c r="F168" s="45"/>
      <c r="G168" s="45"/>
      <c r="H168" s="67" t="str">
        <f>IF(ISBLANK($C$168),"",IF(COUNT($E$168:$G$168)&gt;0,SUM($E$168:$G$168),"AB"))</f>
        <v/>
      </c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1"/>
      <c r="Y168" s="61"/>
      <c r="Z168" s="69" t="str">
        <f>IF(ISBLANK($C$168),"",IF($Z$3&gt;0,IF(ISTEXT($H$168),"",(SUMIF($L$8:$N$8,"Y",$E168:$G168))*100/(SUMIF($L$8:$N$8,"Y",$L$7:$N$7))),""))</f>
        <v/>
      </c>
      <c r="AA168" s="69" t="str">
        <f>IF(ISBLANK($C$168),"",IF($AA$3&gt;0,IF(ISTEXT($H$168),"",(SUMIF($L$9:$N$9,"Y",$E168:$G168))*100/(SUMIF($L$9:$N$9,"Y",$L$7:$N$7))),""))</f>
        <v/>
      </c>
      <c r="AB168" s="69" t="str">
        <f>IF(ISBLANK($C$168),"",IF($AB$3&gt;0,IF(ISTEXT($H$168),"",(SUMIF($L$10:$N$10,"Y",$E168:$G168))*100/(SUMIF($L$10:$N$10,"Y",$L$7:$N$7))),""))</f>
        <v/>
      </c>
      <c r="AC168" s="69" t="str">
        <f>IF(ISBLANK($C$168),"",IF($AC$3&gt;0,IF(ISTEXT($H$168),"",(SUMIF($L$11:$N$11,"Y",$E168:$G168))*100/(SUMIF($L$11:$N$11,"Y",$L$7:$N$7))),""))</f>
        <v/>
      </c>
      <c r="AD168" s="69" t="str">
        <f>IF(ISBLANK($C$168),"",IF($AD$3&gt;0,IF(ISTEXT($H$168),"",(SUMIF($L$12:$N$12,"Y",$E168:$G168))*100/(SUMIF($L$12:$N$12,"Y",$L$7:$N$7))),""))</f>
        <v/>
      </c>
      <c r="AE168" s="69" t="str">
        <f>IF(ISBLANK($C$168),"",IF($AE$3&gt;0,IF(ISTEXT($H$168),"",(SUMIF($L$13:$N$13,"Y",$E168:$G168))*100/(SUMIF($L$13:$N$13,"Y",$L$7:$N$7))),""))</f>
        <v/>
      </c>
      <c r="AF168" s="69" t="str">
        <f>IF(ISBLANK($C$168),"",IF($AF$3&gt;0,IF(ISTEXT($H$168),"",(SUMIF($L$14:$N$14,"Y",$E168:$G168))*100/(SUMIF($L$14:$N$14,"Y",$L$7:$N$7))),""))</f>
        <v/>
      </c>
      <c r="AG168" s="69" t="str">
        <f>IF(ISBLANK($C$168),"",IF($AG$3&gt;0,IF(ISTEXT($H$168),"",(SUMIF($L$15:$N$15,"Y",$E168:$G168))*100/(SUMIF($L$15:$N$15,"Y",$L$7:$N$7))),""))</f>
        <v/>
      </c>
      <c r="AH168" s="69" t="str">
        <f>IF(ISBLANK($C$168),"",IF($AH$3&gt;0,IF(ISTEXT($H$168),"",(SUMIF($L$16:$N$16,"Y",$E168:$G168))*100/(SUMIF($L$16:$N$16,"Y",$L$7:$N$7))),""))</f>
        <v/>
      </c>
      <c r="AI168" s="69" t="str">
        <f>IF(ISBLANK($C$168),"",IF($AI$3&gt;0,IF(ISTEXT($H$168),"",(SUMIF($L$17:$N$17,"Y",$E168:$G168))*100/(SUMIF($L$17:$N$17,"Y",$L$7:$N$7))),""))</f>
        <v/>
      </c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</row>
    <row r="169" spans="1:46">
      <c r="A169" s="73"/>
      <c r="B169" s="66"/>
      <c r="C169" s="45"/>
      <c r="D169" s="45"/>
      <c r="E169" s="45"/>
      <c r="F169" s="45"/>
      <c r="G169" s="45"/>
      <c r="H169" s="67" t="str">
        <f>IF(ISBLANK($C$169),"",IF(COUNT($E$169:$G$169)&gt;0,SUM($E$169:$G$169),"AB"))</f>
        <v/>
      </c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1"/>
      <c r="Y169" s="61"/>
      <c r="Z169" s="69" t="str">
        <f>IF(ISBLANK($C$169),"",IF($Z$3&gt;0,IF(ISTEXT($H$169),"",(SUMIF($L$8:$N$8,"Y",$E169:$G169))*100/(SUMIF($L$8:$N$8,"Y",$L$7:$N$7))),""))</f>
        <v/>
      </c>
      <c r="AA169" s="69" t="str">
        <f>IF(ISBLANK($C$169),"",IF($AA$3&gt;0,IF(ISTEXT($H$169),"",(SUMIF($L$9:$N$9,"Y",$E169:$G169))*100/(SUMIF($L$9:$N$9,"Y",$L$7:$N$7))),""))</f>
        <v/>
      </c>
      <c r="AB169" s="69" t="str">
        <f>IF(ISBLANK($C$169),"",IF($AB$3&gt;0,IF(ISTEXT($H$169),"",(SUMIF($L$10:$N$10,"Y",$E169:$G169))*100/(SUMIF($L$10:$N$10,"Y",$L$7:$N$7))),""))</f>
        <v/>
      </c>
      <c r="AC169" s="69" t="str">
        <f>IF(ISBLANK($C$169),"",IF($AC$3&gt;0,IF(ISTEXT($H$169),"",(SUMIF($L$11:$N$11,"Y",$E169:$G169))*100/(SUMIF($L$11:$N$11,"Y",$L$7:$N$7))),""))</f>
        <v/>
      </c>
      <c r="AD169" s="69" t="str">
        <f>IF(ISBLANK($C$169),"",IF($AD$3&gt;0,IF(ISTEXT($H$169),"",(SUMIF($L$12:$N$12,"Y",$E169:$G169))*100/(SUMIF($L$12:$N$12,"Y",$L$7:$N$7))),""))</f>
        <v/>
      </c>
      <c r="AE169" s="69" t="str">
        <f>IF(ISBLANK($C$169),"",IF($AE$3&gt;0,IF(ISTEXT($H$169),"",(SUMIF($L$13:$N$13,"Y",$E169:$G169))*100/(SUMIF($L$13:$N$13,"Y",$L$7:$N$7))),""))</f>
        <v/>
      </c>
      <c r="AF169" s="69" t="str">
        <f>IF(ISBLANK($C$169),"",IF($AF$3&gt;0,IF(ISTEXT($H$169),"",(SUMIF($L$14:$N$14,"Y",$E169:$G169))*100/(SUMIF($L$14:$N$14,"Y",$L$7:$N$7))),""))</f>
        <v/>
      </c>
      <c r="AG169" s="69" t="str">
        <f>IF(ISBLANK($C$169),"",IF($AG$3&gt;0,IF(ISTEXT($H$169),"",(SUMIF($L$15:$N$15,"Y",$E169:$G169))*100/(SUMIF($L$15:$N$15,"Y",$L$7:$N$7))),""))</f>
        <v/>
      </c>
      <c r="AH169" s="69" t="str">
        <f>IF(ISBLANK($C$169),"",IF($AH$3&gt;0,IF(ISTEXT($H$169),"",(SUMIF($L$16:$N$16,"Y",$E169:$G169))*100/(SUMIF($L$16:$N$16,"Y",$L$7:$N$7))),""))</f>
        <v/>
      </c>
      <c r="AI169" s="69" t="str">
        <f>IF(ISBLANK($C$169),"",IF($AI$3&gt;0,IF(ISTEXT($H$169),"",(SUMIF($L$17:$N$17,"Y",$E169:$G169))*100/(SUMIF($L$17:$N$17,"Y",$L$7:$N$7))),""))</f>
        <v/>
      </c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</row>
    <row r="170" spans="1:46">
      <c r="A170" s="73"/>
      <c r="B170" s="70"/>
      <c r="C170" s="45"/>
      <c r="D170" s="45"/>
      <c r="E170" s="45"/>
      <c r="F170" s="45"/>
      <c r="G170" s="45"/>
      <c r="H170" s="67" t="str">
        <f>IF(ISBLANK($C$170),"",IF(COUNT($E$170:$G$170)&gt;0,SUM($E$170:$G$170),"AB"))</f>
        <v/>
      </c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1"/>
      <c r="Y170" s="61"/>
      <c r="Z170" s="69" t="str">
        <f>IF(ISBLANK($C$170),"",IF($Z$3&gt;0,IF(ISTEXT($H$170),"",(SUMIF($L$8:$N$8,"Y",$E170:$G170))*100/(SUMIF($L$8:$N$8,"Y",$L$7:$N$7))),""))</f>
        <v/>
      </c>
      <c r="AA170" s="69" t="str">
        <f>IF(ISBLANK($C$170),"",IF($AA$3&gt;0,IF(ISTEXT($H$170),"",(SUMIF($L$9:$N$9,"Y",$E170:$G170))*100/(SUMIF($L$9:$N$9,"Y",$L$7:$N$7))),""))</f>
        <v/>
      </c>
      <c r="AB170" s="69" t="str">
        <f>IF(ISBLANK($C$170),"",IF($AB$3&gt;0,IF(ISTEXT($H$170),"",(SUMIF($L$10:$N$10,"Y",$E170:$G170))*100/(SUMIF($L$10:$N$10,"Y",$L$7:$N$7))),""))</f>
        <v/>
      </c>
      <c r="AC170" s="69" t="str">
        <f>IF(ISBLANK($C$170),"",IF($AC$3&gt;0,IF(ISTEXT($H$170),"",(SUMIF($L$11:$N$11,"Y",$E170:$G170))*100/(SUMIF($L$11:$N$11,"Y",$L$7:$N$7))),""))</f>
        <v/>
      </c>
      <c r="AD170" s="69" t="str">
        <f>IF(ISBLANK($C$170),"",IF($AD$3&gt;0,IF(ISTEXT($H$170),"",(SUMIF($L$12:$N$12,"Y",$E170:$G170))*100/(SUMIF($L$12:$N$12,"Y",$L$7:$N$7))),""))</f>
        <v/>
      </c>
      <c r="AE170" s="69" t="str">
        <f>IF(ISBLANK($C$170),"",IF($AE$3&gt;0,IF(ISTEXT($H$170),"",(SUMIF($L$13:$N$13,"Y",$E170:$G170))*100/(SUMIF($L$13:$N$13,"Y",$L$7:$N$7))),""))</f>
        <v/>
      </c>
      <c r="AF170" s="69" t="str">
        <f>IF(ISBLANK($C$170),"",IF($AF$3&gt;0,IF(ISTEXT($H$170),"",(SUMIF($L$14:$N$14,"Y",$E170:$G170))*100/(SUMIF($L$14:$N$14,"Y",$L$7:$N$7))),""))</f>
        <v/>
      </c>
      <c r="AG170" s="69" t="str">
        <f>IF(ISBLANK($C$170),"",IF($AG$3&gt;0,IF(ISTEXT($H$170),"",(SUMIF($L$15:$N$15,"Y",$E170:$G170))*100/(SUMIF($L$15:$N$15,"Y",$L$7:$N$7))),""))</f>
        <v/>
      </c>
      <c r="AH170" s="69" t="str">
        <f>IF(ISBLANK($C$170),"",IF($AH$3&gt;0,IF(ISTEXT($H$170),"",(SUMIF($L$16:$N$16,"Y",$E170:$G170))*100/(SUMIF($L$16:$N$16,"Y",$L$7:$N$7))),""))</f>
        <v/>
      </c>
      <c r="AI170" s="69" t="str">
        <f>IF(ISBLANK($C$170),"",IF($AI$3&gt;0,IF(ISTEXT($H$170),"",(SUMIF($L$17:$N$17,"Y",$E170:$G170))*100/(SUMIF($L$17:$N$17,"Y",$L$7:$N$7))),""))</f>
        <v/>
      </c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</row>
    <row r="171" spans="1:46">
      <c r="A171" s="73"/>
      <c r="B171" s="70"/>
      <c r="C171" s="45"/>
      <c r="D171" s="45"/>
      <c r="E171" s="45"/>
      <c r="F171" s="45"/>
      <c r="G171" s="45"/>
      <c r="H171" s="67" t="str">
        <f>IF(ISBLANK($C$171),"",IF(COUNT($E$171:$G$171)&gt;0,SUM($E$171:$G$171),"AB"))</f>
        <v/>
      </c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1"/>
      <c r="Y171" s="61"/>
      <c r="Z171" s="69" t="str">
        <f>IF(ISBLANK($C$171),"",IF($Z$3&gt;0,IF(ISTEXT($H$171),"",(SUMIF($L$8:$N$8,"Y",$E171:$G171))*100/(SUMIF($L$8:$N$8,"Y",$L$7:$N$7))),""))</f>
        <v/>
      </c>
      <c r="AA171" s="69" t="str">
        <f>IF(ISBLANK($C$171),"",IF($AA$3&gt;0,IF(ISTEXT($H$171),"",(SUMIF($L$9:$N$9,"Y",$E171:$G171))*100/(SUMIF($L$9:$N$9,"Y",$L$7:$N$7))),""))</f>
        <v/>
      </c>
      <c r="AB171" s="69" t="str">
        <f>IF(ISBLANK($C$171),"",IF($AB$3&gt;0,IF(ISTEXT($H$171),"",(SUMIF($L$10:$N$10,"Y",$E171:$G171))*100/(SUMIF($L$10:$N$10,"Y",$L$7:$N$7))),""))</f>
        <v/>
      </c>
      <c r="AC171" s="69" t="str">
        <f>IF(ISBLANK($C$171),"",IF($AC$3&gt;0,IF(ISTEXT($H$171),"",(SUMIF($L$11:$N$11,"Y",$E171:$G171))*100/(SUMIF($L$11:$N$11,"Y",$L$7:$N$7))),""))</f>
        <v/>
      </c>
      <c r="AD171" s="69" t="str">
        <f>IF(ISBLANK($C$171),"",IF($AD$3&gt;0,IF(ISTEXT($H$171),"",(SUMIF($L$12:$N$12,"Y",$E171:$G171))*100/(SUMIF($L$12:$N$12,"Y",$L$7:$N$7))),""))</f>
        <v/>
      </c>
      <c r="AE171" s="69" t="str">
        <f>IF(ISBLANK($C$171),"",IF($AE$3&gt;0,IF(ISTEXT($H$171),"",(SUMIF($L$13:$N$13,"Y",$E171:$G171))*100/(SUMIF($L$13:$N$13,"Y",$L$7:$N$7))),""))</f>
        <v/>
      </c>
      <c r="AF171" s="69" t="str">
        <f>IF(ISBLANK($C$171),"",IF($AF$3&gt;0,IF(ISTEXT($H$171),"",(SUMIF($L$14:$N$14,"Y",$E171:$G171))*100/(SUMIF($L$14:$N$14,"Y",$L$7:$N$7))),""))</f>
        <v/>
      </c>
      <c r="AG171" s="69" t="str">
        <f>IF(ISBLANK($C$171),"",IF($AG$3&gt;0,IF(ISTEXT($H$171),"",(SUMIF($L$15:$N$15,"Y",$E171:$G171))*100/(SUMIF($L$15:$N$15,"Y",$L$7:$N$7))),""))</f>
        <v/>
      </c>
      <c r="AH171" s="69" t="str">
        <f>IF(ISBLANK($C$171),"",IF($AH$3&gt;0,IF(ISTEXT($H$171),"",(SUMIF($L$16:$N$16,"Y",$E171:$G171))*100/(SUMIF($L$16:$N$16,"Y",$L$7:$N$7))),""))</f>
        <v/>
      </c>
      <c r="AI171" s="69" t="str">
        <f>IF(ISBLANK($C$171),"",IF($AI$3&gt;0,IF(ISTEXT($H$171),"",(SUMIF($L$17:$N$17,"Y",$E171:$G171))*100/(SUMIF($L$17:$N$17,"Y",$L$7:$N$7))),""))</f>
        <v/>
      </c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</row>
    <row r="172" spans="1:46">
      <c r="A172" s="73"/>
      <c r="B172" s="66"/>
      <c r="C172" s="45"/>
      <c r="D172" s="45"/>
      <c r="E172" s="45"/>
      <c r="F172" s="45"/>
      <c r="G172" s="45"/>
      <c r="H172" s="67" t="str">
        <f>IF(ISBLANK($C$172),"",IF(COUNT($E$172:$G$172)&gt;0,SUM($E$172:$G$172),"AB"))</f>
        <v/>
      </c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1"/>
      <c r="Y172" s="61"/>
      <c r="Z172" s="69" t="str">
        <f>IF(ISBLANK($C$172),"",IF($Z$3&gt;0,IF(ISTEXT($H$172),"",(SUMIF($L$8:$N$8,"Y",$E172:$G172))*100/(SUMIF($L$8:$N$8,"Y",$L$7:$N$7))),""))</f>
        <v/>
      </c>
      <c r="AA172" s="69" t="str">
        <f>IF(ISBLANK($C$172),"",IF($AA$3&gt;0,IF(ISTEXT($H$172),"",(SUMIF($L$9:$N$9,"Y",$E172:$G172))*100/(SUMIF($L$9:$N$9,"Y",$L$7:$N$7))),""))</f>
        <v/>
      </c>
      <c r="AB172" s="69" t="str">
        <f>IF(ISBLANK($C$172),"",IF($AB$3&gt;0,IF(ISTEXT($H$172),"",(SUMIF($L$10:$N$10,"Y",$E172:$G172))*100/(SUMIF($L$10:$N$10,"Y",$L$7:$N$7))),""))</f>
        <v/>
      </c>
      <c r="AC172" s="69" t="str">
        <f>IF(ISBLANK($C$172),"",IF($AC$3&gt;0,IF(ISTEXT($H$172),"",(SUMIF($L$11:$N$11,"Y",$E172:$G172))*100/(SUMIF($L$11:$N$11,"Y",$L$7:$N$7))),""))</f>
        <v/>
      </c>
      <c r="AD172" s="69" t="str">
        <f>IF(ISBLANK($C$172),"",IF($AD$3&gt;0,IF(ISTEXT($H$172),"",(SUMIF($L$12:$N$12,"Y",$E172:$G172))*100/(SUMIF($L$12:$N$12,"Y",$L$7:$N$7))),""))</f>
        <v/>
      </c>
      <c r="AE172" s="69" t="str">
        <f>IF(ISBLANK($C$172),"",IF($AE$3&gt;0,IF(ISTEXT($H$172),"",(SUMIF($L$13:$N$13,"Y",$E172:$G172))*100/(SUMIF($L$13:$N$13,"Y",$L$7:$N$7))),""))</f>
        <v/>
      </c>
      <c r="AF172" s="69" t="str">
        <f>IF(ISBLANK($C$172),"",IF($AF$3&gt;0,IF(ISTEXT($H$172),"",(SUMIF($L$14:$N$14,"Y",$E172:$G172))*100/(SUMIF($L$14:$N$14,"Y",$L$7:$N$7))),""))</f>
        <v/>
      </c>
      <c r="AG172" s="69" t="str">
        <f>IF(ISBLANK($C$172),"",IF($AG$3&gt;0,IF(ISTEXT($H$172),"",(SUMIF($L$15:$N$15,"Y",$E172:$G172))*100/(SUMIF($L$15:$N$15,"Y",$L$7:$N$7))),""))</f>
        <v/>
      </c>
      <c r="AH172" s="69" t="str">
        <f>IF(ISBLANK($C$172),"",IF($AH$3&gt;0,IF(ISTEXT($H$172),"",(SUMIF($L$16:$N$16,"Y",$E172:$G172))*100/(SUMIF($L$16:$N$16,"Y",$L$7:$N$7))),""))</f>
        <v/>
      </c>
      <c r="AI172" s="69" t="str">
        <f>IF(ISBLANK($C$172),"",IF($AI$3&gt;0,IF(ISTEXT($H$172),"",(SUMIF($L$17:$N$17,"Y",$E172:$G172))*100/(SUMIF($L$17:$N$17,"Y",$L$7:$N$7))),""))</f>
        <v/>
      </c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</row>
    <row r="173" spans="1:46">
      <c r="A173" s="73"/>
      <c r="B173" s="70"/>
      <c r="C173" s="45"/>
      <c r="D173" s="45"/>
      <c r="E173" s="45"/>
      <c r="F173" s="45"/>
      <c r="G173" s="45"/>
      <c r="H173" s="67" t="str">
        <f>IF(ISBLANK($C$173),"",IF(COUNT($E$173:$G$173)&gt;0,SUM($E$173:$G$173),"AB"))</f>
        <v/>
      </c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1"/>
      <c r="Y173" s="61"/>
      <c r="Z173" s="69" t="str">
        <f>IF(ISBLANK($C$173),"",IF($Z$3&gt;0,IF(ISTEXT($H$173),"",(SUMIF($L$8:$N$8,"Y",$E173:$G173))*100/(SUMIF($L$8:$N$8,"Y",$L$7:$N$7))),""))</f>
        <v/>
      </c>
      <c r="AA173" s="69" t="str">
        <f>IF(ISBLANK($C$173),"",IF($AA$3&gt;0,IF(ISTEXT($H$173),"",(SUMIF($L$9:$N$9,"Y",$E173:$G173))*100/(SUMIF($L$9:$N$9,"Y",$L$7:$N$7))),""))</f>
        <v/>
      </c>
      <c r="AB173" s="69" t="str">
        <f>IF(ISBLANK($C$173),"",IF($AB$3&gt;0,IF(ISTEXT($H$173),"",(SUMIF($L$10:$N$10,"Y",$E173:$G173))*100/(SUMIF($L$10:$N$10,"Y",$L$7:$N$7))),""))</f>
        <v/>
      </c>
      <c r="AC173" s="69" t="str">
        <f>IF(ISBLANK($C$173),"",IF($AC$3&gt;0,IF(ISTEXT($H$173),"",(SUMIF($L$11:$N$11,"Y",$E173:$G173))*100/(SUMIF($L$11:$N$11,"Y",$L$7:$N$7))),""))</f>
        <v/>
      </c>
      <c r="AD173" s="69" t="str">
        <f>IF(ISBLANK($C$173),"",IF($AD$3&gt;0,IF(ISTEXT($H$173),"",(SUMIF($L$12:$N$12,"Y",$E173:$G173))*100/(SUMIF($L$12:$N$12,"Y",$L$7:$N$7))),""))</f>
        <v/>
      </c>
      <c r="AE173" s="69" t="str">
        <f>IF(ISBLANK($C$173),"",IF($AE$3&gt;0,IF(ISTEXT($H$173),"",(SUMIF($L$13:$N$13,"Y",$E173:$G173))*100/(SUMIF($L$13:$N$13,"Y",$L$7:$N$7))),""))</f>
        <v/>
      </c>
      <c r="AF173" s="69" t="str">
        <f>IF(ISBLANK($C$173),"",IF($AF$3&gt;0,IF(ISTEXT($H$173),"",(SUMIF($L$14:$N$14,"Y",$E173:$G173))*100/(SUMIF($L$14:$N$14,"Y",$L$7:$N$7))),""))</f>
        <v/>
      </c>
      <c r="AG173" s="69" t="str">
        <f>IF(ISBLANK($C$173),"",IF($AG$3&gt;0,IF(ISTEXT($H$173),"",(SUMIF($L$15:$N$15,"Y",$E173:$G173))*100/(SUMIF($L$15:$N$15,"Y",$L$7:$N$7))),""))</f>
        <v/>
      </c>
      <c r="AH173" s="69" t="str">
        <f>IF(ISBLANK($C$173),"",IF($AH$3&gt;0,IF(ISTEXT($H$173),"",(SUMIF($L$16:$N$16,"Y",$E173:$G173))*100/(SUMIF($L$16:$N$16,"Y",$L$7:$N$7))),""))</f>
        <v/>
      </c>
      <c r="AI173" s="69" t="str">
        <f>IF(ISBLANK($C$173),"",IF($AI$3&gt;0,IF(ISTEXT($H$173),"",(SUMIF($L$17:$N$17,"Y",$E173:$G173))*100/(SUMIF($L$17:$N$17,"Y",$L$7:$N$7))),""))</f>
        <v/>
      </c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</row>
    <row r="174" spans="1:46">
      <c r="A174" s="73"/>
      <c r="B174" s="70"/>
      <c r="C174" s="45"/>
      <c r="D174" s="45"/>
      <c r="E174" s="45"/>
      <c r="F174" s="45"/>
      <c r="G174" s="45"/>
      <c r="H174" s="67" t="str">
        <f>IF(ISBLANK($C$174),"",IF(COUNT($E$174:$G$174)&gt;0,SUM($E$174:$G$174),"AB"))</f>
        <v/>
      </c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1"/>
      <c r="Y174" s="61"/>
      <c r="Z174" s="69" t="str">
        <f>IF(ISBLANK($C$174),"",IF($Z$3&gt;0,IF(ISTEXT($H$174),"",(SUMIF($L$8:$N$8,"Y",$E174:$G174))*100/(SUMIF($L$8:$N$8,"Y",$L$7:$N$7))),""))</f>
        <v/>
      </c>
      <c r="AA174" s="69" t="str">
        <f>IF(ISBLANK($C$174),"",IF($AA$3&gt;0,IF(ISTEXT($H$174),"",(SUMIF($L$9:$N$9,"Y",$E174:$G174))*100/(SUMIF($L$9:$N$9,"Y",$L$7:$N$7))),""))</f>
        <v/>
      </c>
      <c r="AB174" s="69" t="str">
        <f>IF(ISBLANK($C$174),"",IF($AB$3&gt;0,IF(ISTEXT($H$174),"",(SUMIF($L$10:$N$10,"Y",$E174:$G174))*100/(SUMIF($L$10:$N$10,"Y",$L$7:$N$7))),""))</f>
        <v/>
      </c>
      <c r="AC174" s="69" t="str">
        <f>IF(ISBLANK($C$174),"",IF($AC$3&gt;0,IF(ISTEXT($H$174),"",(SUMIF($L$11:$N$11,"Y",$E174:$G174))*100/(SUMIF($L$11:$N$11,"Y",$L$7:$N$7))),""))</f>
        <v/>
      </c>
      <c r="AD174" s="69" t="str">
        <f>IF(ISBLANK($C$174),"",IF($AD$3&gt;0,IF(ISTEXT($H$174),"",(SUMIF($L$12:$N$12,"Y",$E174:$G174))*100/(SUMIF($L$12:$N$12,"Y",$L$7:$N$7))),""))</f>
        <v/>
      </c>
      <c r="AE174" s="69" t="str">
        <f>IF(ISBLANK($C$174),"",IF($AE$3&gt;0,IF(ISTEXT($H$174),"",(SUMIF($L$13:$N$13,"Y",$E174:$G174))*100/(SUMIF($L$13:$N$13,"Y",$L$7:$N$7))),""))</f>
        <v/>
      </c>
      <c r="AF174" s="69" t="str">
        <f>IF(ISBLANK($C$174),"",IF($AF$3&gt;0,IF(ISTEXT($H$174),"",(SUMIF($L$14:$N$14,"Y",$E174:$G174))*100/(SUMIF($L$14:$N$14,"Y",$L$7:$N$7))),""))</f>
        <v/>
      </c>
      <c r="AG174" s="69" t="str">
        <f>IF(ISBLANK($C$174),"",IF($AG$3&gt;0,IF(ISTEXT($H$174),"",(SUMIF($L$15:$N$15,"Y",$E174:$G174))*100/(SUMIF($L$15:$N$15,"Y",$L$7:$N$7))),""))</f>
        <v/>
      </c>
      <c r="AH174" s="69" t="str">
        <f>IF(ISBLANK($C$174),"",IF($AH$3&gt;0,IF(ISTEXT($H$174),"",(SUMIF($L$16:$N$16,"Y",$E174:$G174))*100/(SUMIF($L$16:$N$16,"Y",$L$7:$N$7))),""))</f>
        <v/>
      </c>
      <c r="AI174" s="69" t="str">
        <f>IF(ISBLANK($C$174),"",IF($AI$3&gt;0,IF(ISTEXT($H$174),"",(SUMIF($L$17:$N$17,"Y",$E174:$G174))*100/(SUMIF($L$17:$N$17,"Y",$L$7:$N$7))),""))</f>
        <v/>
      </c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</row>
    <row r="175" spans="1:46">
      <c r="A175" s="73"/>
      <c r="B175" s="66"/>
      <c r="C175" s="45"/>
      <c r="D175" s="45"/>
      <c r="E175" s="45"/>
      <c r="F175" s="45"/>
      <c r="G175" s="45"/>
      <c r="H175" s="67" t="str">
        <f>IF(ISBLANK($C$175),"",IF(COUNT($E$175:$G$175)&gt;0,SUM($E$175:$G$175),"AB"))</f>
        <v/>
      </c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1"/>
      <c r="Y175" s="61"/>
      <c r="Z175" s="69" t="str">
        <f>IF(ISBLANK($C$175),"",IF($Z$3&gt;0,IF(ISTEXT($H$175),"",(SUMIF($L$8:$N$8,"Y",$E175:$G175))*100/(SUMIF($L$8:$N$8,"Y",$L$7:$N$7))),""))</f>
        <v/>
      </c>
      <c r="AA175" s="69" t="str">
        <f>IF(ISBLANK($C$175),"",IF($AA$3&gt;0,IF(ISTEXT($H$175),"",(SUMIF($L$9:$N$9,"Y",$E175:$G175))*100/(SUMIF($L$9:$N$9,"Y",$L$7:$N$7))),""))</f>
        <v/>
      </c>
      <c r="AB175" s="69" t="str">
        <f>IF(ISBLANK($C$175),"",IF($AB$3&gt;0,IF(ISTEXT($H$175),"",(SUMIF($L$10:$N$10,"Y",$E175:$G175))*100/(SUMIF($L$10:$N$10,"Y",$L$7:$N$7))),""))</f>
        <v/>
      </c>
      <c r="AC175" s="69" t="str">
        <f>IF(ISBLANK($C$175),"",IF($AC$3&gt;0,IF(ISTEXT($H$175),"",(SUMIF($L$11:$N$11,"Y",$E175:$G175))*100/(SUMIF($L$11:$N$11,"Y",$L$7:$N$7))),""))</f>
        <v/>
      </c>
      <c r="AD175" s="69" t="str">
        <f>IF(ISBLANK($C$175),"",IF($AD$3&gt;0,IF(ISTEXT($H$175),"",(SUMIF($L$12:$N$12,"Y",$E175:$G175))*100/(SUMIF($L$12:$N$12,"Y",$L$7:$N$7))),""))</f>
        <v/>
      </c>
      <c r="AE175" s="69" t="str">
        <f>IF(ISBLANK($C$175),"",IF($AE$3&gt;0,IF(ISTEXT($H$175),"",(SUMIF($L$13:$N$13,"Y",$E175:$G175))*100/(SUMIF($L$13:$N$13,"Y",$L$7:$N$7))),""))</f>
        <v/>
      </c>
      <c r="AF175" s="69" t="str">
        <f>IF(ISBLANK($C$175),"",IF($AF$3&gt;0,IF(ISTEXT($H$175),"",(SUMIF($L$14:$N$14,"Y",$E175:$G175))*100/(SUMIF($L$14:$N$14,"Y",$L$7:$N$7))),""))</f>
        <v/>
      </c>
      <c r="AG175" s="69" t="str">
        <f>IF(ISBLANK($C$175),"",IF($AG$3&gt;0,IF(ISTEXT($H$175),"",(SUMIF($L$15:$N$15,"Y",$E175:$G175))*100/(SUMIF($L$15:$N$15,"Y",$L$7:$N$7))),""))</f>
        <v/>
      </c>
      <c r="AH175" s="69" t="str">
        <f>IF(ISBLANK($C$175),"",IF($AH$3&gt;0,IF(ISTEXT($H$175),"",(SUMIF($L$16:$N$16,"Y",$E175:$G175))*100/(SUMIF($L$16:$N$16,"Y",$L$7:$N$7))),""))</f>
        <v/>
      </c>
      <c r="AI175" s="69" t="str">
        <f>IF(ISBLANK($C$175),"",IF($AI$3&gt;0,IF(ISTEXT($H$175),"",(SUMIF($L$17:$N$17,"Y",$E175:$G175))*100/(SUMIF($L$17:$N$17,"Y",$L$7:$N$7))),""))</f>
        <v/>
      </c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</row>
    <row r="176" spans="1:46">
      <c r="A176" s="73"/>
      <c r="B176" s="70"/>
      <c r="C176" s="46"/>
      <c r="D176" s="46"/>
      <c r="E176" s="46"/>
      <c r="F176" s="47"/>
      <c r="G176" s="47"/>
      <c r="H176" s="67" t="str">
        <f>IF(ISBLANK($C$176),"",IF(COUNT($E$176:$G$176)&gt;0,SUM($E$176:$G$176),"AB"))</f>
        <v/>
      </c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1"/>
      <c r="Y176" s="61"/>
      <c r="Z176" s="69" t="str">
        <f>IF(ISBLANK($C$176),"",IF($Z$3&gt;0,IF(ISTEXT($H$176),"",(SUMIF($L$8:$N$8,"Y",$E176:$G176))*100/(SUMIF($L$8:$N$8,"Y",$L$7:$N$7))),""))</f>
        <v/>
      </c>
      <c r="AA176" s="69" t="str">
        <f>IF(ISBLANK($C$176),"",IF($AA$3&gt;0,IF(ISTEXT($H$176),"",(SUMIF($L$9:$N$9,"Y",$E176:$G176))*100/(SUMIF($L$9:$N$9,"Y",$L$7:$N$7))),""))</f>
        <v/>
      </c>
      <c r="AB176" s="69" t="str">
        <f>IF(ISBLANK($C$176),"",IF($AB$3&gt;0,IF(ISTEXT($H$176),"",(SUMIF($L$10:$N$10,"Y",$E176:$G176))*100/(SUMIF($L$10:$N$10,"Y",$L$7:$N$7))),""))</f>
        <v/>
      </c>
      <c r="AC176" s="69" t="str">
        <f>IF(ISBLANK($C$176),"",IF($AC$3&gt;0,IF(ISTEXT($H$176),"",(SUMIF($L$11:$N$11,"Y",$E176:$G176))*100/(SUMIF($L$11:$N$11,"Y",$L$7:$N$7))),""))</f>
        <v/>
      </c>
      <c r="AD176" s="69" t="str">
        <f>IF(ISBLANK($C$176),"",IF($AD$3&gt;0,IF(ISTEXT($H$176),"",(SUMIF($L$12:$N$12,"Y",$E176:$G176))*100/(SUMIF($L$12:$N$12,"Y",$L$7:$N$7))),""))</f>
        <v/>
      </c>
      <c r="AE176" s="69" t="str">
        <f>IF(ISBLANK($C$176),"",IF($AE$3&gt;0,IF(ISTEXT($H$176),"",(SUMIF($L$13:$N$13,"Y",$E176:$G176))*100/(SUMIF($L$13:$N$13,"Y",$L$7:$N$7))),""))</f>
        <v/>
      </c>
      <c r="AF176" s="69" t="str">
        <f>IF(ISBLANK($C$176),"",IF($AF$3&gt;0,IF(ISTEXT($H$176),"",(SUMIF($L$14:$N$14,"Y",$E176:$G176))*100/(SUMIF($L$14:$N$14,"Y",$L$7:$N$7))),""))</f>
        <v/>
      </c>
      <c r="AG176" s="69" t="str">
        <f>IF(ISBLANK($C$176),"",IF($AG$3&gt;0,IF(ISTEXT($H$176),"",(SUMIF($L$15:$N$15,"Y",$E176:$G176))*100/(SUMIF($L$15:$N$15,"Y",$L$7:$N$7))),""))</f>
        <v/>
      </c>
      <c r="AH176" s="69" t="str">
        <f>IF(ISBLANK($C$176),"",IF($AH$3&gt;0,IF(ISTEXT($H$176),"",(SUMIF($L$16:$N$16,"Y",$E176:$G176))*100/(SUMIF($L$16:$N$16,"Y",$L$7:$N$7))),""))</f>
        <v/>
      </c>
      <c r="AI176" s="69" t="str">
        <f>IF(ISBLANK($C$176),"",IF($AI$3&gt;0,IF(ISTEXT($H$176),"",(SUMIF($L$17:$N$17,"Y",$E176:$G176))*100/(SUMIF($L$17:$N$17,"Y",$L$7:$N$7))),""))</f>
        <v/>
      </c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</row>
    <row r="177" spans="1:46">
      <c r="A177" s="73"/>
      <c r="B177" s="70"/>
      <c r="C177" s="45"/>
      <c r="D177" s="45"/>
      <c r="E177" s="45"/>
      <c r="F177" s="45"/>
      <c r="G177" s="45"/>
      <c r="H177" s="67" t="str">
        <f>IF(ISBLANK($C$177),"",IF(COUNT($E$177:$G$177)&gt;0,SUM($E$177:$G$177),"AB"))</f>
        <v/>
      </c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1"/>
      <c r="Y177" s="61"/>
      <c r="Z177" s="69" t="str">
        <f>IF(ISBLANK($C$177),"",IF($Z$3&gt;0,IF(ISTEXT($H$177),"",(SUMIF($L$8:$N$8,"Y",$E177:$G177))*100/(SUMIF($L$8:$N$8,"Y",$L$7:$N$7))),""))</f>
        <v/>
      </c>
      <c r="AA177" s="69" t="str">
        <f>IF(ISBLANK($C$177),"",IF($AA$3&gt;0,IF(ISTEXT($H$177),"",(SUMIF($L$9:$N$9,"Y",$E177:$G177))*100/(SUMIF($L$9:$N$9,"Y",$L$7:$N$7))),""))</f>
        <v/>
      </c>
      <c r="AB177" s="69" t="str">
        <f>IF(ISBLANK($C$177),"",IF($AB$3&gt;0,IF(ISTEXT($H$177),"",(SUMIF($L$10:$N$10,"Y",$E177:$G177))*100/(SUMIF($L$10:$N$10,"Y",$L$7:$N$7))),""))</f>
        <v/>
      </c>
      <c r="AC177" s="69" t="str">
        <f>IF(ISBLANK($C$177),"",IF($AC$3&gt;0,IF(ISTEXT($H$177),"",(SUMIF($L$11:$N$11,"Y",$E177:$G177))*100/(SUMIF($L$11:$N$11,"Y",$L$7:$N$7))),""))</f>
        <v/>
      </c>
      <c r="AD177" s="69" t="str">
        <f>IF(ISBLANK($C$177),"",IF($AD$3&gt;0,IF(ISTEXT($H$177),"",(SUMIF($L$12:$N$12,"Y",$E177:$G177))*100/(SUMIF($L$12:$N$12,"Y",$L$7:$N$7))),""))</f>
        <v/>
      </c>
      <c r="AE177" s="69" t="str">
        <f>IF(ISBLANK($C$177),"",IF($AE$3&gt;0,IF(ISTEXT($H$177),"",(SUMIF($L$13:$N$13,"Y",$E177:$G177))*100/(SUMIF($L$13:$N$13,"Y",$L$7:$N$7))),""))</f>
        <v/>
      </c>
      <c r="AF177" s="69" t="str">
        <f>IF(ISBLANK($C$177),"",IF($AF$3&gt;0,IF(ISTEXT($H$177),"",(SUMIF($L$14:$N$14,"Y",$E177:$G177))*100/(SUMIF($L$14:$N$14,"Y",$L$7:$N$7))),""))</f>
        <v/>
      </c>
      <c r="AG177" s="69" t="str">
        <f>IF(ISBLANK($C$177),"",IF($AG$3&gt;0,IF(ISTEXT($H$177),"",(SUMIF($L$15:$N$15,"Y",$E177:$G177))*100/(SUMIF($L$15:$N$15,"Y",$L$7:$N$7))),""))</f>
        <v/>
      </c>
      <c r="AH177" s="69" t="str">
        <f>IF(ISBLANK($C$177),"",IF($AH$3&gt;0,IF(ISTEXT($H$177),"",(SUMIF($L$16:$N$16,"Y",$E177:$G177))*100/(SUMIF($L$16:$N$16,"Y",$L$7:$N$7))),""))</f>
        <v/>
      </c>
      <c r="AI177" s="69" t="str">
        <f>IF(ISBLANK($C$177),"",IF($AI$3&gt;0,IF(ISTEXT($H$177),"",(SUMIF($L$17:$N$17,"Y",$E177:$G177))*100/(SUMIF($L$17:$N$17,"Y",$L$7:$N$7))),""))</f>
        <v/>
      </c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</row>
    <row r="178" spans="1:46">
      <c r="A178" s="73"/>
      <c r="B178" s="66"/>
      <c r="C178" s="45"/>
      <c r="D178" s="45"/>
      <c r="E178" s="45"/>
      <c r="F178" s="45"/>
      <c r="G178" s="45"/>
      <c r="H178" s="67" t="str">
        <f>IF(ISBLANK($C$178),"",IF(COUNT($E$178:$G$178)&gt;0,SUM($E$178:$G$178),"AB"))</f>
        <v/>
      </c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1"/>
      <c r="Y178" s="61"/>
      <c r="Z178" s="69" t="str">
        <f>IF(ISBLANK($C$178),"",IF($Z$3&gt;0,IF(ISTEXT($H$178),"",(SUMIF($L$8:$N$8,"Y",$E178:$G178))*100/(SUMIF($L$8:$N$8,"Y",$L$7:$N$7))),""))</f>
        <v/>
      </c>
      <c r="AA178" s="69" t="str">
        <f>IF(ISBLANK($C$178),"",IF($AA$3&gt;0,IF(ISTEXT($H$178),"",(SUMIF($L$9:$N$9,"Y",$E178:$G178))*100/(SUMIF($L$9:$N$9,"Y",$L$7:$N$7))),""))</f>
        <v/>
      </c>
      <c r="AB178" s="69" t="str">
        <f>IF(ISBLANK($C$178),"",IF($AB$3&gt;0,IF(ISTEXT($H$178),"",(SUMIF($L$10:$N$10,"Y",$E178:$G178))*100/(SUMIF($L$10:$N$10,"Y",$L$7:$N$7))),""))</f>
        <v/>
      </c>
      <c r="AC178" s="69" t="str">
        <f>IF(ISBLANK($C$178),"",IF($AC$3&gt;0,IF(ISTEXT($H$178),"",(SUMIF($L$11:$N$11,"Y",$E178:$G178))*100/(SUMIF($L$11:$N$11,"Y",$L$7:$N$7))),""))</f>
        <v/>
      </c>
      <c r="AD178" s="69" t="str">
        <f>IF(ISBLANK($C$178),"",IF($AD$3&gt;0,IF(ISTEXT($H$178),"",(SUMIF($L$12:$N$12,"Y",$E178:$G178))*100/(SUMIF($L$12:$N$12,"Y",$L$7:$N$7))),""))</f>
        <v/>
      </c>
      <c r="AE178" s="69" t="str">
        <f>IF(ISBLANK($C$178),"",IF($AE$3&gt;0,IF(ISTEXT($H$178),"",(SUMIF($L$13:$N$13,"Y",$E178:$G178))*100/(SUMIF($L$13:$N$13,"Y",$L$7:$N$7))),""))</f>
        <v/>
      </c>
      <c r="AF178" s="69" t="str">
        <f>IF(ISBLANK($C$178),"",IF($AF$3&gt;0,IF(ISTEXT($H$178),"",(SUMIF($L$14:$N$14,"Y",$E178:$G178))*100/(SUMIF($L$14:$N$14,"Y",$L$7:$N$7))),""))</f>
        <v/>
      </c>
      <c r="AG178" s="69" t="str">
        <f>IF(ISBLANK($C$178),"",IF($AG$3&gt;0,IF(ISTEXT($H$178),"",(SUMIF($L$15:$N$15,"Y",$E178:$G178))*100/(SUMIF($L$15:$N$15,"Y",$L$7:$N$7))),""))</f>
        <v/>
      </c>
      <c r="AH178" s="69" t="str">
        <f>IF(ISBLANK($C$178),"",IF($AH$3&gt;0,IF(ISTEXT($H$178),"",(SUMIF($L$16:$N$16,"Y",$E178:$G178))*100/(SUMIF($L$16:$N$16,"Y",$L$7:$N$7))),""))</f>
        <v/>
      </c>
      <c r="AI178" s="69" t="str">
        <f>IF(ISBLANK($C$178),"",IF($AI$3&gt;0,IF(ISTEXT($H$178),"",(SUMIF($L$17:$N$17,"Y",$E178:$G178))*100/(SUMIF($L$17:$N$17,"Y",$L$7:$N$7))),""))</f>
        <v/>
      </c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</row>
    <row r="179" spans="1:46">
      <c r="A179" s="73"/>
      <c r="B179" s="70"/>
      <c r="C179" s="45"/>
      <c r="D179" s="45"/>
      <c r="E179" s="45"/>
      <c r="F179" s="45"/>
      <c r="G179" s="45"/>
      <c r="H179" s="67" t="str">
        <f>IF(ISBLANK($C$179),"",IF(COUNT($E$179:$G$179)&gt;0,SUM($E$179:$G$179),"AB"))</f>
        <v/>
      </c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1"/>
      <c r="Y179" s="61"/>
      <c r="Z179" s="69" t="str">
        <f>IF(ISBLANK($C$179),"",IF($Z$3&gt;0,IF(ISTEXT($H$179),"",(SUMIF($L$8:$N$8,"Y",$E179:$G179))*100/(SUMIF($L$8:$N$8,"Y",$L$7:$N$7))),""))</f>
        <v/>
      </c>
      <c r="AA179" s="69" t="str">
        <f>IF(ISBLANK($C$179),"",IF($AA$3&gt;0,IF(ISTEXT($H$179),"",(SUMIF($L$9:$N$9,"Y",$E179:$G179))*100/(SUMIF($L$9:$N$9,"Y",$L$7:$N$7))),""))</f>
        <v/>
      </c>
      <c r="AB179" s="69" t="str">
        <f>IF(ISBLANK($C$179),"",IF($AB$3&gt;0,IF(ISTEXT($H$179),"",(SUMIF($L$10:$N$10,"Y",$E179:$G179))*100/(SUMIF($L$10:$N$10,"Y",$L$7:$N$7))),""))</f>
        <v/>
      </c>
      <c r="AC179" s="69" t="str">
        <f>IF(ISBLANK($C$179),"",IF($AC$3&gt;0,IF(ISTEXT($H$179),"",(SUMIF($L$11:$N$11,"Y",$E179:$G179))*100/(SUMIF($L$11:$N$11,"Y",$L$7:$N$7))),""))</f>
        <v/>
      </c>
      <c r="AD179" s="69" t="str">
        <f>IF(ISBLANK($C$179),"",IF($AD$3&gt;0,IF(ISTEXT($H$179),"",(SUMIF($L$12:$N$12,"Y",$E179:$G179))*100/(SUMIF($L$12:$N$12,"Y",$L$7:$N$7))),""))</f>
        <v/>
      </c>
      <c r="AE179" s="69" t="str">
        <f>IF(ISBLANK($C$179),"",IF($AE$3&gt;0,IF(ISTEXT($H$179),"",(SUMIF($L$13:$N$13,"Y",$E179:$G179))*100/(SUMIF($L$13:$N$13,"Y",$L$7:$N$7))),""))</f>
        <v/>
      </c>
      <c r="AF179" s="69" t="str">
        <f>IF(ISBLANK($C$179),"",IF($AF$3&gt;0,IF(ISTEXT($H$179),"",(SUMIF($L$14:$N$14,"Y",$E179:$G179))*100/(SUMIF($L$14:$N$14,"Y",$L$7:$N$7))),""))</f>
        <v/>
      </c>
      <c r="AG179" s="69" t="str">
        <f>IF(ISBLANK($C$179),"",IF($AG$3&gt;0,IF(ISTEXT($H$179),"",(SUMIF($L$15:$N$15,"Y",$E179:$G179))*100/(SUMIF($L$15:$N$15,"Y",$L$7:$N$7))),""))</f>
        <v/>
      </c>
      <c r="AH179" s="69" t="str">
        <f>IF(ISBLANK($C$179),"",IF($AH$3&gt;0,IF(ISTEXT($H$179),"",(SUMIF($L$16:$N$16,"Y",$E179:$G179))*100/(SUMIF($L$16:$N$16,"Y",$L$7:$N$7))),""))</f>
        <v/>
      </c>
      <c r="AI179" s="69" t="str">
        <f>IF(ISBLANK($C$179),"",IF($AI$3&gt;0,IF(ISTEXT($H$179),"",(SUMIF($L$17:$N$17,"Y",$E179:$G179))*100/(SUMIF($L$17:$N$17,"Y",$L$7:$N$7))),""))</f>
        <v/>
      </c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</row>
    <row r="180" spans="1:46">
      <c r="A180" s="73"/>
      <c r="B180" s="70"/>
      <c r="C180" s="45"/>
      <c r="D180" s="45"/>
      <c r="E180" s="45"/>
      <c r="F180" s="45"/>
      <c r="G180" s="45"/>
      <c r="H180" s="67" t="str">
        <f>IF(ISBLANK($C$180),"",IF(COUNT($E$180:$G$180)&gt;0,SUM($E$180:$G$180),"AB"))</f>
        <v/>
      </c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1"/>
      <c r="Y180" s="61"/>
      <c r="Z180" s="69" t="str">
        <f>IF(ISBLANK($C$180),"",IF($Z$3&gt;0,IF(ISTEXT($H$180),"",(SUMIF($L$8:$N$8,"Y",$E180:$G180))*100/(SUMIF($L$8:$N$8,"Y",$L$7:$N$7))),""))</f>
        <v/>
      </c>
      <c r="AA180" s="69" t="str">
        <f>IF(ISBLANK($C$180),"",IF($AA$3&gt;0,IF(ISTEXT($H$180),"",(SUMIF($L$9:$N$9,"Y",$E180:$G180))*100/(SUMIF($L$9:$N$9,"Y",$L$7:$N$7))),""))</f>
        <v/>
      </c>
      <c r="AB180" s="69" t="str">
        <f>IF(ISBLANK($C$180),"",IF($AB$3&gt;0,IF(ISTEXT($H$180),"",(SUMIF($L$10:$N$10,"Y",$E180:$G180))*100/(SUMIF($L$10:$N$10,"Y",$L$7:$N$7))),""))</f>
        <v/>
      </c>
      <c r="AC180" s="69" t="str">
        <f>IF(ISBLANK($C$180),"",IF($AC$3&gt;0,IF(ISTEXT($H$180),"",(SUMIF($L$11:$N$11,"Y",$E180:$G180))*100/(SUMIF($L$11:$N$11,"Y",$L$7:$N$7))),""))</f>
        <v/>
      </c>
      <c r="AD180" s="69" t="str">
        <f>IF(ISBLANK($C$180),"",IF($AD$3&gt;0,IF(ISTEXT($H$180),"",(SUMIF($L$12:$N$12,"Y",$E180:$G180))*100/(SUMIF($L$12:$N$12,"Y",$L$7:$N$7))),""))</f>
        <v/>
      </c>
      <c r="AE180" s="69" t="str">
        <f>IF(ISBLANK($C$180),"",IF($AE$3&gt;0,IF(ISTEXT($H$180),"",(SUMIF($L$13:$N$13,"Y",$E180:$G180))*100/(SUMIF($L$13:$N$13,"Y",$L$7:$N$7))),""))</f>
        <v/>
      </c>
      <c r="AF180" s="69" t="str">
        <f>IF(ISBLANK($C$180),"",IF($AF$3&gt;0,IF(ISTEXT($H$180),"",(SUMIF($L$14:$N$14,"Y",$E180:$G180))*100/(SUMIF($L$14:$N$14,"Y",$L$7:$N$7))),""))</f>
        <v/>
      </c>
      <c r="AG180" s="69" t="str">
        <f>IF(ISBLANK($C$180),"",IF($AG$3&gt;0,IF(ISTEXT($H$180),"",(SUMIF($L$15:$N$15,"Y",$E180:$G180))*100/(SUMIF($L$15:$N$15,"Y",$L$7:$N$7))),""))</f>
        <v/>
      </c>
      <c r="AH180" s="69" t="str">
        <f>IF(ISBLANK($C$180),"",IF($AH$3&gt;0,IF(ISTEXT($H$180),"",(SUMIF($L$16:$N$16,"Y",$E180:$G180))*100/(SUMIF($L$16:$N$16,"Y",$L$7:$N$7))),""))</f>
        <v/>
      </c>
      <c r="AI180" s="69" t="str">
        <f>IF(ISBLANK($C$180),"",IF($AI$3&gt;0,IF(ISTEXT($H$180),"",(SUMIF($L$17:$N$17,"Y",$E180:$G180))*100/(SUMIF($L$17:$N$17,"Y",$L$7:$N$7))),""))</f>
        <v/>
      </c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</row>
    <row r="181" spans="1:46">
      <c r="A181" s="73"/>
      <c r="B181" s="66"/>
      <c r="C181" s="45"/>
      <c r="D181" s="45"/>
      <c r="E181" s="45"/>
      <c r="F181" s="45"/>
      <c r="G181" s="45"/>
      <c r="H181" s="67" t="str">
        <f>IF(ISBLANK($C$181),"",IF(COUNT($E$181:$G$181)&gt;0,SUM($E$181:$G$181),"AB"))</f>
        <v/>
      </c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1"/>
      <c r="Y181" s="61"/>
      <c r="Z181" s="69" t="str">
        <f>IF(ISBLANK($C$181),"",IF($Z$3&gt;0,IF(ISTEXT($H$181),"",(SUMIF($L$8:$N$8,"Y",$E181:$G181))*100/(SUMIF($L$8:$N$8,"Y",$L$7:$N$7))),""))</f>
        <v/>
      </c>
      <c r="AA181" s="69" t="str">
        <f>IF(ISBLANK($C$181),"",IF($AA$3&gt;0,IF(ISTEXT($H$181),"",(SUMIF($L$9:$N$9,"Y",$E181:$G181))*100/(SUMIF($L$9:$N$9,"Y",$L$7:$N$7))),""))</f>
        <v/>
      </c>
      <c r="AB181" s="69" t="str">
        <f>IF(ISBLANK($C$181),"",IF($AB$3&gt;0,IF(ISTEXT($H$181),"",(SUMIF($L$10:$N$10,"Y",$E181:$G181))*100/(SUMIF($L$10:$N$10,"Y",$L$7:$N$7))),""))</f>
        <v/>
      </c>
      <c r="AC181" s="69" t="str">
        <f>IF(ISBLANK($C$181),"",IF($AC$3&gt;0,IF(ISTEXT($H$181),"",(SUMIF($L$11:$N$11,"Y",$E181:$G181))*100/(SUMIF($L$11:$N$11,"Y",$L$7:$N$7))),""))</f>
        <v/>
      </c>
      <c r="AD181" s="69" t="str">
        <f>IF(ISBLANK($C$181),"",IF($AD$3&gt;0,IF(ISTEXT($H$181),"",(SUMIF($L$12:$N$12,"Y",$E181:$G181))*100/(SUMIF($L$12:$N$12,"Y",$L$7:$N$7))),""))</f>
        <v/>
      </c>
      <c r="AE181" s="69" t="str">
        <f>IF(ISBLANK($C$181),"",IF($AE$3&gt;0,IF(ISTEXT($H$181),"",(SUMIF($L$13:$N$13,"Y",$E181:$G181))*100/(SUMIF($L$13:$N$13,"Y",$L$7:$N$7))),""))</f>
        <v/>
      </c>
      <c r="AF181" s="69" t="str">
        <f>IF(ISBLANK($C$181),"",IF($AF$3&gt;0,IF(ISTEXT($H$181),"",(SUMIF($L$14:$N$14,"Y",$E181:$G181))*100/(SUMIF($L$14:$N$14,"Y",$L$7:$N$7))),""))</f>
        <v/>
      </c>
      <c r="AG181" s="69" t="str">
        <f>IF(ISBLANK($C$181),"",IF($AG$3&gt;0,IF(ISTEXT($H$181),"",(SUMIF($L$15:$N$15,"Y",$E181:$G181))*100/(SUMIF($L$15:$N$15,"Y",$L$7:$N$7))),""))</f>
        <v/>
      </c>
      <c r="AH181" s="69" t="str">
        <f>IF(ISBLANK($C$181),"",IF($AH$3&gt;0,IF(ISTEXT($H$181),"",(SUMIF($L$16:$N$16,"Y",$E181:$G181))*100/(SUMIF($L$16:$N$16,"Y",$L$7:$N$7))),""))</f>
        <v/>
      </c>
      <c r="AI181" s="69" t="str">
        <f>IF(ISBLANK($C$181),"",IF($AI$3&gt;0,IF(ISTEXT($H$181),"",(SUMIF($L$17:$N$17,"Y",$E181:$G181))*100/(SUMIF($L$17:$N$17,"Y",$L$7:$N$7))),""))</f>
        <v/>
      </c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</row>
    <row r="182" spans="1:46">
      <c r="A182" s="73"/>
      <c r="B182" s="70"/>
      <c r="C182" s="45"/>
      <c r="D182" s="45"/>
      <c r="E182" s="45"/>
      <c r="F182" s="45"/>
      <c r="G182" s="45"/>
      <c r="H182" s="67" t="str">
        <f>IF(ISBLANK($C$182),"",IF(COUNT($E$182:$G$182)&gt;0,SUM($E$182:$G$182),"AB"))</f>
        <v/>
      </c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1"/>
      <c r="Y182" s="61"/>
      <c r="Z182" s="69" t="str">
        <f>IF(ISBLANK($C$182),"",IF($Z$3&gt;0,IF(ISTEXT($H$182),"",(SUMIF($L$8:$N$8,"Y",$E182:$G182))*100/(SUMIF($L$8:$N$8,"Y",$L$7:$N$7))),""))</f>
        <v/>
      </c>
      <c r="AA182" s="69" t="str">
        <f>IF(ISBLANK($C$182),"",IF($AA$3&gt;0,IF(ISTEXT($H$182),"",(SUMIF($L$9:$N$9,"Y",$E182:$G182))*100/(SUMIF($L$9:$N$9,"Y",$L$7:$N$7))),""))</f>
        <v/>
      </c>
      <c r="AB182" s="69" t="str">
        <f>IF(ISBLANK($C$182),"",IF($AB$3&gt;0,IF(ISTEXT($H$182),"",(SUMIF($L$10:$N$10,"Y",$E182:$G182))*100/(SUMIF($L$10:$N$10,"Y",$L$7:$N$7))),""))</f>
        <v/>
      </c>
      <c r="AC182" s="69" t="str">
        <f>IF(ISBLANK($C$182),"",IF($AC$3&gt;0,IF(ISTEXT($H$182),"",(SUMIF($L$11:$N$11,"Y",$E182:$G182))*100/(SUMIF($L$11:$N$11,"Y",$L$7:$N$7))),""))</f>
        <v/>
      </c>
      <c r="AD182" s="69" t="str">
        <f>IF(ISBLANK($C$182),"",IF($AD$3&gt;0,IF(ISTEXT($H$182),"",(SUMIF($L$12:$N$12,"Y",$E182:$G182))*100/(SUMIF($L$12:$N$12,"Y",$L$7:$N$7))),""))</f>
        <v/>
      </c>
      <c r="AE182" s="69" t="str">
        <f>IF(ISBLANK($C$182),"",IF($AE$3&gt;0,IF(ISTEXT($H$182),"",(SUMIF($L$13:$N$13,"Y",$E182:$G182))*100/(SUMIF($L$13:$N$13,"Y",$L$7:$N$7))),""))</f>
        <v/>
      </c>
      <c r="AF182" s="69" t="str">
        <f>IF(ISBLANK($C$182),"",IF($AF$3&gt;0,IF(ISTEXT($H$182),"",(SUMIF($L$14:$N$14,"Y",$E182:$G182))*100/(SUMIF($L$14:$N$14,"Y",$L$7:$N$7))),""))</f>
        <v/>
      </c>
      <c r="AG182" s="69" t="str">
        <f>IF(ISBLANK($C$182),"",IF($AG$3&gt;0,IF(ISTEXT($H$182),"",(SUMIF($L$15:$N$15,"Y",$E182:$G182))*100/(SUMIF($L$15:$N$15,"Y",$L$7:$N$7))),""))</f>
        <v/>
      </c>
      <c r="AH182" s="69" t="str">
        <f>IF(ISBLANK($C$182),"",IF($AH$3&gt;0,IF(ISTEXT($H$182),"",(SUMIF($L$16:$N$16,"Y",$E182:$G182))*100/(SUMIF($L$16:$N$16,"Y",$L$7:$N$7))),""))</f>
        <v/>
      </c>
      <c r="AI182" s="69" t="str">
        <f>IF(ISBLANK($C$182),"",IF($AI$3&gt;0,IF(ISTEXT($H$182),"",(SUMIF($L$17:$N$17,"Y",$E182:$G182))*100/(SUMIF($L$17:$N$17,"Y",$L$7:$N$7))),""))</f>
        <v/>
      </c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</row>
    <row r="183" spans="1:46">
      <c r="A183" s="73"/>
      <c r="B183" s="70"/>
      <c r="C183" s="45"/>
      <c r="D183" s="45"/>
      <c r="E183" s="45"/>
      <c r="F183" s="45"/>
      <c r="G183" s="45"/>
      <c r="H183" s="67" t="str">
        <f>IF(ISBLANK($C$183),"",IF(COUNT($E$183:$G$183)&gt;0,SUM($E$183:$G$183),"AB"))</f>
        <v/>
      </c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1"/>
      <c r="Y183" s="61"/>
      <c r="Z183" s="69" t="str">
        <f>IF(ISBLANK($C$183),"",IF($Z$3&gt;0,IF(ISTEXT($H$183),"",(SUMIF($L$8:$N$8,"Y",$E183:$G183))*100/(SUMIF($L$8:$N$8,"Y",$L$7:$N$7))),""))</f>
        <v/>
      </c>
      <c r="AA183" s="69" t="str">
        <f>IF(ISBLANK($C$183),"",IF($AA$3&gt;0,IF(ISTEXT($H$183),"",(SUMIF($L$9:$N$9,"Y",$E183:$G183))*100/(SUMIF($L$9:$N$9,"Y",$L$7:$N$7))),""))</f>
        <v/>
      </c>
      <c r="AB183" s="69" t="str">
        <f>IF(ISBLANK($C$183),"",IF($AB$3&gt;0,IF(ISTEXT($H$183),"",(SUMIF($L$10:$N$10,"Y",$E183:$G183))*100/(SUMIF($L$10:$N$10,"Y",$L$7:$N$7))),""))</f>
        <v/>
      </c>
      <c r="AC183" s="69" t="str">
        <f>IF(ISBLANK($C$183),"",IF($AC$3&gt;0,IF(ISTEXT($H$183),"",(SUMIF($L$11:$N$11,"Y",$E183:$G183))*100/(SUMIF($L$11:$N$11,"Y",$L$7:$N$7))),""))</f>
        <v/>
      </c>
      <c r="AD183" s="69" t="str">
        <f>IF(ISBLANK($C$183),"",IF($AD$3&gt;0,IF(ISTEXT($H$183),"",(SUMIF($L$12:$N$12,"Y",$E183:$G183))*100/(SUMIF($L$12:$N$12,"Y",$L$7:$N$7))),""))</f>
        <v/>
      </c>
      <c r="AE183" s="69" t="str">
        <f>IF(ISBLANK($C$183),"",IF($AE$3&gt;0,IF(ISTEXT($H$183),"",(SUMIF($L$13:$N$13,"Y",$E183:$G183))*100/(SUMIF($L$13:$N$13,"Y",$L$7:$N$7))),""))</f>
        <v/>
      </c>
      <c r="AF183" s="69" t="str">
        <f>IF(ISBLANK($C$183),"",IF($AF$3&gt;0,IF(ISTEXT($H$183),"",(SUMIF($L$14:$N$14,"Y",$E183:$G183))*100/(SUMIF($L$14:$N$14,"Y",$L$7:$N$7))),""))</f>
        <v/>
      </c>
      <c r="AG183" s="69" t="str">
        <f>IF(ISBLANK($C$183),"",IF($AG$3&gt;0,IF(ISTEXT($H$183),"",(SUMIF($L$15:$N$15,"Y",$E183:$G183))*100/(SUMIF($L$15:$N$15,"Y",$L$7:$N$7))),""))</f>
        <v/>
      </c>
      <c r="AH183" s="69" t="str">
        <f>IF(ISBLANK($C$183),"",IF($AH$3&gt;0,IF(ISTEXT($H$183),"",(SUMIF($L$16:$N$16,"Y",$E183:$G183))*100/(SUMIF($L$16:$N$16,"Y",$L$7:$N$7))),""))</f>
        <v/>
      </c>
      <c r="AI183" s="69" t="str">
        <f>IF(ISBLANK($C$183),"",IF($AI$3&gt;0,IF(ISTEXT($H$183),"",(SUMIF($L$17:$N$17,"Y",$E183:$G183))*100/(SUMIF($L$17:$N$17,"Y",$L$7:$N$7))),""))</f>
        <v/>
      </c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</row>
    <row r="184" spans="1:46">
      <c r="A184" s="73"/>
      <c r="B184" s="66"/>
      <c r="C184" s="45"/>
      <c r="D184" s="45"/>
      <c r="E184" s="45"/>
      <c r="F184" s="45"/>
      <c r="G184" s="45"/>
      <c r="H184" s="67" t="str">
        <f>IF(ISBLANK($C$184),"",IF(COUNT($E$184:$G$184)&gt;0,SUM($E$184:$G$184),"AB"))</f>
        <v/>
      </c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1"/>
      <c r="Y184" s="61"/>
      <c r="Z184" s="69" t="str">
        <f>IF(ISBLANK($C$184),"",IF($Z$3&gt;0,IF(ISTEXT($H$184),"",(SUMIF($L$8:$N$8,"Y",$E184:$G184))*100/(SUMIF($L$8:$N$8,"Y",$L$7:$N$7))),""))</f>
        <v/>
      </c>
      <c r="AA184" s="69" t="str">
        <f>IF(ISBLANK($C$184),"",IF($AA$3&gt;0,IF(ISTEXT($H$184),"",(SUMIF($L$9:$N$9,"Y",$E184:$G184))*100/(SUMIF($L$9:$N$9,"Y",$L$7:$N$7))),""))</f>
        <v/>
      </c>
      <c r="AB184" s="69" t="str">
        <f>IF(ISBLANK($C$184),"",IF($AB$3&gt;0,IF(ISTEXT($H$184),"",(SUMIF($L$10:$N$10,"Y",$E184:$G184))*100/(SUMIF($L$10:$N$10,"Y",$L$7:$N$7))),""))</f>
        <v/>
      </c>
      <c r="AC184" s="69" t="str">
        <f>IF(ISBLANK($C$184),"",IF($AC$3&gt;0,IF(ISTEXT($H$184),"",(SUMIF($L$11:$N$11,"Y",$E184:$G184))*100/(SUMIF($L$11:$N$11,"Y",$L$7:$N$7))),""))</f>
        <v/>
      </c>
      <c r="AD184" s="69" t="str">
        <f>IF(ISBLANK($C$184),"",IF($AD$3&gt;0,IF(ISTEXT($H$184),"",(SUMIF($L$12:$N$12,"Y",$E184:$G184))*100/(SUMIF($L$12:$N$12,"Y",$L$7:$N$7))),""))</f>
        <v/>
      </c>
      <c r="AE184" s="69" t="str">
        <f>IF(ISBLANK($C$184),"",IF($AE$3&gt;0,IF(ISTEXT($H$184),"",(SUMIF($L$13:$N$13,"Y",$E184:$G184))*100/(SUMIF($L$13:$N$13,"Y",$L$7:$N$7))),""))</f>
        <v/>
      </c>
      <c r="AF184" s="69" t="str">
        <f>IF(ISBLANK($C$184),"",IF($AF$3&gt;0,IF(ISTEXT($H$184),"",(SUMIF($L$14:$N$14,"Y",$E184:$G184))*100/(SUMIF($L$14:$N$14,"Y",$L$7:$N$7))),""))</f>
        <v/>
      </c>
      <c r="AG184" s="69" t="str">
        <f>IF(ISBLANK($C$184),"",IF($AG$3&gt;0,IF(ISTEXT($H$184),"",(SUMIF($L$15:$N$15,"Y",$E184:$G184))*100/(SUMIF($L$15:$N$15,"Y",$L$7:$N$7))),""))</f>
        <v/>
      </c>
      <c r="AH184" s="69" t="str">
        <f>IF(ISBLANK($C$184),"",IF($AH$3&gt;0,IF(ISTEXT($H$184),"",(SUMIF($L$16:$N$16,"Y",$E184:$G184))*100/(SUMIF($L$16:$N$16,"Y",$L$7:$N$7))),""))</f>
        <v/>
      </c>
      <c r="AI184" s="69" t="str">
        <f>IF(ISBLANK($C$184),"",IF($AI$3&gt;0,IF(ISTEXT($H$184),"",(SUMIF($L$17:$N$17,"Y",$E184:$G184))*100/(SUMIF($L$17:$N$17,"Y",$L$7:$N$7))),""))</f>
        <v/>
      </c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</row>
    <row r="185" spans="1:46">
      <c r="A185" s="73"/>
      <c r="B185" s="70"/>
      <c r="C185" s="45"/>
      <c r="D185" s="45"/>
      <c r="E185" s="45"/>
      <c r="F185" s="45"/>
      <c r="G185" s="45"/>
      <c r="H185" s="67" t="str">
        <f>IF(ISBLANK($C$185),"",IF(COUNT($E$185:$G$185)&gt;0,SUM($E$185:$G$185),"AB"))</f>
        <v/>
      </c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1"/>
      <c r="Y185" s="61"/>
      <c r="Z185" s="69" t="str">
        <f>IF(ISBLANK($C$185),"",IF($Z$3&gt;0,IF(ISTEXT($H$185),"",(SUMIF($L$8:$N$8,"Y",$E185:$G185))*100/(SUMIF($L$8:$N$8,"Y",$L$7:$N$7))),""))</f>
        <v/>
      </c>
      <c r="AA185" s="69" t="str">
        <f>IF(ISBLANK($C$185),"",IF($AA$3&gt;0,IF(ISTEXT($H$185),"",(SUMIF($L$9:$N$9,"Y",$E185:$G185))*100/(SUMIF($L$9:$N$9,"Y",$L$7:$N$7))),""))</f>
        <v/>
      </c>
      <c r="AB185" s="69" t="str">
        <f>IF(ISBLANK($C$185),"",IF($AB$3&gt;0,IF(ISTEXT($H$185),"",(SUMIF($L$10:$N$10,"Y",$E185:$G185))*100/(SUMIF($L$10:$N$10,"Y",$L$7:$N$7))),""))</f>
        <v/>
      </c>
      <c r="AC185" s="69" t="str">
        <f>IF(ISBLANK($C$185),"",IF($AC$3&gt;0,IF(ISTEXT($H$185),"",(SUMIF($L$11:$N$11,"Y",$E185:$G185))*100/(SUMIF($L$11:$N$11,"Y",$L$7:$N$7))),""))</f>
        <v/>
      </c>
      <c r="AD185" s="69" t="str">
        <f>IF(ISBLANK($C$185),"",IF($AD$3&gt;0,IF(ISTEXT($H$185),"",(SUMIF($L$12:$N$12,"Y",$E185:$G185))*100/(SUMIF($L$12:$N$12,"Y",$L$7:$N$7))),""))</f>
        <v/>
      </c>
      <c r="AE185" s="69" t="str">
        <f>IF(ISBLANK($C$185),"",IF($AE$3&gt;0,IF(ISTEXT($H$185),"",(SUMIF($L$13:$N$13,"Y",$E185:$G185))*100/(SUMIF($L$13:$N$13,"Y",$L$7:$N$7))),""))</f>
        <v/>
      </c>
      <c r="AF185" s="69" t="str">
        <f>IF(ISBLANK($C$185),"",IF($AF$3&gt;0,IF(ISTEXT($H$185),"",(SUMIF($L$14:$N$14,"Y",$E185:$G185))*100/(SUMIF($L$14:$N$14,"Y",$L$7:$N$7))),""))</f>
        <v/>
      </c>
      <c r="AG185" s="69" t="str">
        <f>IF(ISBLANK($C$185),"",IF($AG$3&gt;0,IF(ISTEXT($H$185),"",(SUMIF($L$15:$N$15,"Y",$E185:$G185))*100/(SUMIF($L$15:$N$15,"Y",$L$7:$N$7))),""))</f>
        <v/>
      </c>
      <c r="AH185" s="69" t="str">
        <f>IF(ISBLANK($C$185),"",IF($AH$3&gt;0,IF(ISTEXT($H$185),"",(SUMIF($L$16:$N$16,"Y",$E185:$G185))*100/(SUMIF($L$16:$N$16,"Y",$L$7:$N$7))),""))</f>
        <v/>
      </c>
      <c r="AI185" s="69" t="str">
        <f>IF(ISBLANK($C$185),"",IF($AI$3&gt;0,IF(ISTEXT($H$185),"",(SUMIF($L$17:$N$17,"Y",$E185:$G185))*100/(SUMIF($L$17:$N$17,"Y",$L$7:$N$7))),""))</f>
        <v/>
      </c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</row>
    <row r="186" spans="1:46">
      <c r="A186" s="73"/>
      <c r="B186" s="70"/>
      <c r="C186" s="45"/>
      <c r="D186" s="45"/>
      <c r="E186" s="45"/>
      <c r="F186" s="45"/>
      <c r="G186" s="45"/>
      <c r="H186" s="67" t="str">
        <f>IF(ISBLANK($C$186),"",IF(COUNT($E$186:$G$186)&gt;0,SUM($E$186:$G$186),"AB"))</f>
        <v/>
      </c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1"/>
      <c r="Y186" s="61"/>
      <c r="Z186" s="69" t="str">
        <f>IF(ISBLANK($C$186),"",IF($Z$3&gt;0,IF(ISTEXT($H$186),"",(SUMIF($L$8:$N$8,"Y",$E186:$G186))*100/(SUMIF($L$8:$N$8,"Y",$L$7:$N$7))),""))</f>
        <v/>
      </c>
      <c r="AA186" s="69" t="str">
        <f>IF(ISBLANK($C$186),"",IF($AA$3&gt;0,IF(ISTEXT($H$186),"",(SUMIF($L$9:$N$9,"Y",$E186:$G186))*100/(SUMIF($L$9:$N$9,"Y",$L$7:$N$7))),""))</f>
        <v/>
      </c>
      <c r="AB186" s="69" t="str">
        <f>IF(ISBLANK($C$186),"",IF($AB$3&gt;0,IF(ISTEXT($H$186),"",(SUMIF($L$10:$N$10,"Y",$E186:$G186))*100/(SUMIF($L$10:$N$10,"Y",$L$7:$N$7))),""))</f>
        <v/>
      </c>
      <c r="AC186" s="69" t="str">
        <f>IF(ISBLANK($C$186),"",IF($AC$3&gt;0,IF(ISTEXT($H$186),"",(SUMIF($L$11:$N$11,"Y",$E186:$G186))*100/(SUMIF($L$11:$N$11,"Y",$L$7:$N$7))),""))</f>
        <v/>
      </c>
      <c r="AD186" s="69" t="str">
        <f>IF(ISBLANK($C$186),"",IF($AD$3&gt;0,IF(ISTEXT($H$186),"",(SUMIF($L$12:$N$12,"Y",$E186:$G186))*100/(SUMIF($L$12:$N$12,"Y",$L$7:$N$7))),""))</f>
        <v/>
      </c>
      <c r="AE186" s="69" t="str">
        <f>IF(ISBLANK($C$186),"",IF($AE$3&gt;0,IF(ISTEXT($H$186),"",(SUMIF($L$13:$N$13,"Y",$E186:$G186))*100/(SUMIF($L$13:$N$13,"Y",$L$7:$N$7))),""))</f>
        <v/>
      </c>
      <c r="AF186" s="69" t="str">
        <f>IF(ISBLANK($C$186),"",IF($AF$3&gt;0,IF(ISTEXT($H$186),"",(SUMIF($L$14:$N$14,"Y",$E186:$G186))*100/(SUMIF($L$14:$N$14,"Y",$L$7:$N$7))),""))</f>
        <v/>
      </c>
      <c r="AG186" s="69" t="str">
        <f>IF(ISBLANK($C$186),"",IF($AG$3&gt;0,IF(ISTEXT($H$186),"",(SUMIF($L$15:$N$15,"Y",$E186:$G186))*100/(SUMIF($L$15:$N$15,"Y",$L$7:$N$7))),""))</f>
        <v/>
      </c>
      <c r="AH186" s="69" t="str">
        <f>IF(ISBLANK($C$186),"",IF($AH$3&gt;0,IF(ISTEXT($H$186),"",(SUMIF($L$16:$N$16,"Y",$E186:$G186))*100/(SUMIF($L$16:$N$16,"Y",$L$7:$N$7))),""))</f>
        <v/>
      </c>
      <c r="AI186" s="69" t="str">
        <f>IF(ISBLANK($C$186),"",IF($AI$3&gt;0,IF(ISTEXT($H$186),"",(SUMIF($L$17:$N$17,"Y",$E186:$G186))*100/(SUMIF($L$17:$N$17,"Y",$L$7:$N$7))),""))</f>
        <v/>
      </c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</row>
    <row r="187" spans="1:46">
      <c r="A187" s="73"/>
      <c r="B187" s="66"/>
      <c r="C187" s="45"/>
      <c r="D187" s="45"/>
      <c r="E187" s="45"/>
      <c r="F187" s="45"/>
      <c r="G187" s="45"/>
      <c r="H187" s="67" t="str">
        <f>IF(ISBLANK($C$187),"",IF(COUNT($E$187:$G$187)&gt;0,SUM($E$187:$G$187),"AB"))</f>
        <v/>
      </c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1"/>
      <c r="Y187" s="61"/>
      <c r="Z187" s="69" t="str">
        <f>IF(ISBLANK($C$187),"",IF($Z$3&gt;0,IF(ISTEXT($H$187),"",(SUMIF($L$8:$N$8,"Y",$E187:$G187))*100/(SUMIF($L$8:$N$8,"Y",$L$7:$N$7))),""))</f>
        <v/>
      </c>
      <c r="AA187" s="69" t="str">
        <f>IF(ISBLANK($C$187),"",IF($AA$3&gt;0,IF(ISTEXT($H$187),"",(SUMIF($L$9:$N$9,"Y",$E187:$G187))*100/(SUMIF($L$9:$N$9,"Y",$L$7:$N$7))),""))</f>
        <v/>
      </c>
      <c r="AB187" s="69" t="str">
        <f>IF(ISBLANK($C$187),"",IF($AB$3&gt;0,IF(ISTEXT($H$187),"",(SUMIF($L$10:$N$10,"Y",$E187:$G187))*100/(SUMIF($L$10:$N$10,"Y",$L$7:$N$7))),""))</f>
        <v/>
      </c>
      <c r="AC187" s="69" t="str">
        <f>IF(ISBLANK($C$187),"",IF($AC$3&gt;0,IF(ISTEXT($H$187),"",(SUMIF($L$11:$N$11,"Y",$E187:$G187))*100/(SUMIF($L$11:$N$11,"Y",$L$7:$N$7))),""))</f>
        <v/>
      </c>
      <c r="AD187" s="69" t="str">
        <f>IF(ISBLANK($C$187),"",IF($AD$3&gt;0,IF(ISTEXT($H$187),"",(SUMIF($L$12:$N$12,"Y",$E187:$G187))*100/(SUMIF($L$12:$N$12,"Y",$L$7:$N$7))),""))</f>
        <v/>
      </c>
      <c r="AE187" s="69" t="str">
        <f>IF(ISBLANK($C$187),"",IF($AE$3&gt;0,IF(ISTEXT($H$187),"",(SUMIF($L$13:$N$13,"Y",$E187:$G187))*100/(SUMIF($L$13:$N$13,"Y",$L$7:$N$7))),""))</f>
        <v/>
      </c>
      <c r="AF187" s="69" t="str">
        <f>IF(ISBLANK($C$187),"",IF($AF$3&gt;0,IF(ISTEXT($H$187),"",(SUMIF($L$14:$N$14,"Y",$E187:$G187))*100/(SUMIF($L$14:$N$14,"Y",$L$7:$N$7))),""))</f>
        <v/>
      </c>
      <c r="AG187" s="69" t="str">
        <f>IF(ISBLANK($C$187),"",IF($AG$3&gt;0,IF(ISTEXT($H$187),"",(SUMIF($L$15:$N$15,"Y",$E187:$G187))*100/(SUMIF($L$15:$N$15,"Y",$L$7:$N$7))),""))</f>
        <v/>
      </c>
      <c r="AH187" s="69" t="str">
        <f>IF(ISBLANK($C$187),"",IF($AH$3&gt;0,IF(ISTEXT($H$187),"",(SUMIF($L$16:$N$16,"Y",$E187:$G187))*100/(SUMIF($L$16:$N$16,"Y",$L$7:$N$7))),""))</f>
        <v/>
      </c>
      <c r="AI187" s="69" t="str">
        <f>IF(ISBLANK($C$187),"",IF($AI$3&gt;0,IF(ISTEXT($H$187),"",(SUMIF($L$17:$N$17,"Y",$E187:$G187))*100/(SUMIF($L$17:$N$17,"Y",$L$7:$N$7))),""))</f>
        <v/>
      </c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</row>
    <row r="188" spans="1:46">
      <c r="A188" s="73"/>
      <c r="B188" s="70"/>
      <c r="C188" s="45"/>
      <c r="D188" s="45"/>
      <c r="E188" s="45"/>
      <c r="F188" s="45"/>
      <c r="G188" s="45"/>
      <c r="H188" s="67" t="str">
        <f>IF(ISBLANK($C$188),"",IF(COUNT($E$188:$G$188)&gt;0,SUM($E$188:$G$188),"AB"))</f>
        <v/>
      </c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1"/>
      <c r="Y188" s="61"/>
      <c r="Z188" s="69" t="str">
        <f>IF(ISBLANK($C$188),"",IF($Z$3&gt;0,IF(ISTEXT($H$188),"",(SUMIF($L$8:$N$8,"Y",$E188:$G188))*100/(SUMIF($L$8:$N$8,"Y",$L$7:$N$7))),""))</f>
        <v/>
      </c>
      <c r="AA188" s="69" t="str">
        <f>IF(ISBLANK($C$188),"",IF($AA$3&gt;0,IF(ISTEXT($H$188),"",(SUMIF($L$9:$N$9,"Y",$E188:$G188))*100/(SUMIF($L$9:$N$9,"Y",$L$7:$N$7))),""))</f>
        <v/>
      </c>
      <c r="AB188" s="69" t="str">
        <f>IF(ISBLANK($C$188),"",IF($AB$3&gt;0,IF(ISTEXT($H$188),"",(SUMIF($L$10:$N$10,"Y",$E188:$G188))*100/(SUMIF($L$10:$N$10,"Y",$L$7:$N$7))),""))</f>
        <v/>
      </c>
      <c r="AC188" s="69" t="str">
        <f>IF(ISBLANK($C$188),"",IF($AC$3&gt;0,IF(ISTEXT($H$188),"",(SUMIF($L$11:$N$11,"Y",$E188:$G188))*100/(SUMIF($L$11:$N$11,"Y",$L$7:$N$7))),""))</f>
        <v/>
      </c>
      <c r="AD188" s="69" t="str">
        <f>IF(ISBLANK($C$188),"",IF($AD$3&gt;0,IF(ISTEXT($H$188),"",(SUMIF($L$12:$N$12,"Y",$E188:$G188))*100/(SUMIF($L$12:$N$12,"Y",$L$7:$N$7))),""))</f>
        <v/>
      </c>
      <c r="AE188" s="69" t="str">
        <f>IF(ISBLANK($C$188),"",IF($AE$3&gt;0,IF(ISTEXT($H$188),"",(SUMIF($L$13:$N$13,"Y",$E188:$G188))*100/(SUMIF($L$13:$N$13,"Y",$L$7:$N$7))),""))</f>
        <v/>
      </c>
      <c r="AF188" s="69" t="str">
        <f>IF(ISBLANK($C$188),"",IF($AF$3&gt;0,IF(ISTEXT($H$188),"",(SUMIF($L$14:$N$14,"Y",$E188:$G188))*100/(SUMIF($L$14:$N$14,"Y",$L$7:$N$7))),""))</f>
        <v/>
      </c>
      <c r="AG188" s="69" t="str">
        <f>IF(ISBLANK($C$188),"",IF($AG$3&gt;0,IF(ISTEXT($H$188),"",(SUMIF($L$15:$N$15,"Y",$E188:$G188))*100/(SUMIF($L$15:$N$15,"Y",$L$7:$N$7))),""))</f>
        <v/>
      </c>
      <c r="AH188" s="69" t="str">
        <f>IF(ISBLANK($C$188),"",IF($AH$3&gt;0,IF(ISTEXT($H$188),"",(SUMIF($L$16:$N$16,"Y",$E188:$G188))*100/(SUMIF($L$16:$N$16,"Y",$L$7:$N$7))),""))</f>
        <v/>
      </c>
      <c r="AI188" s="69" t="str">
        <f>IF(ISBLANK($C$188),"",IF($AI$3&gt;0,IF(ISTEXT($H$188),"",(SUMIF($L$17:$N$17,"Y",$E188:$G188))*100/(SUMIF($L$17:$N$17,"Y",$L$7:$N$7))),""))</f>
        <v/>
      </c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</row>
    <row r="189" spans="1:46">
      <c r="A189" s="73"/>
      <c r="B189" s="70"/>
      <c r="C189" s="45"/>
      <c r="D189" s="45"/>
      <c r="E189" s="45"/>
      <c r="F189" s="45"/>
      <c r="G189" s="45"/>
      <c r="H189" s="67" t="str">
        <f>IF(ISBLANK($C$189),"",IF(COUNT($E$189:$G$189)&gt;0,SUM($E$189:$G$189),"AB"))</f>
        <v/>
      </c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1"/>
      <c r="Y189" s="61"/>
      <c r="Z189" s="69" t="str">
        <f>IF(ISBLANK($C$189),"",IF($Z$3&gt;0,IF(ISTEXT($H$189),"",(SUMIF($L$8:$N$8,"Y",$E189:$G189))*100/(SUMIF($L$8:$N$8,"Y",$L$7:$N$7))),""))</f>
        <v/>
      </c>
      <c r="AA189" s="69" t="str">
        <f>IF(ISBLANK($C$189),"",IF($AA$3&gt;0,IF(ISTEXT($H$189),"",(SUMIF($L$9:$N$9,"Y",$E189:$G189))*100/(SUMIF($L$9:$N$9,"Y",$L$7:$N$7))),""))</f>
        <v/>
      </c>
      <c r="AB189" s="69" t="str">
        <f>IF(ISBLANK($C$189),"",IF($AB$3&gt;0,IF(ISTEXT($H$189),"",(SUMIF($L$10:$N$10,"Y",$E189:$G189))*100/(SUMIF($L$10:$N$10,"Y",$L$7:$N$7))),""))</f>
        <v/>
      </c>
      <c r="AC189" s="69" t="str">
        <f>IF(ISBLANK($C$189),"",IF($AC$3&gt;0,IF(ISTEXT($H$189),"",(SUMIF($L$11:$N$11,"Y",$E189:$G189))*100/(SUMIF($L$11:$N$11,"Y",$L$7:$N$7))),""))</f>
        <v/>
      </c>
      <c r="AD189" s="69" t="str">
        <f>IF(ISBLANK($C$189),"",IF($AD$3&gt;0,IF(ISTEXT($H$189),"",(SUMIF($L$12:$N$12,"Y",$E189:$G189))*100/(SUMIF($L$12:$N$12,"Y",$L$7:$N$7))),""))</f>
        <v/>
      </c>
      <c r="AE189" s="69" t="str">
        <f>IF(ISBLANK($C$189),"",IF($AE$3&gt;0,IF(ISTEXT($H$189),"",(SUMIF($L$13:$N$13,"Y",$E189:$G189))*100/(SUMIF($L$13:$N$13,"Y",$L$7:$N$7))),""))</f>
        <v/>
      </c>
      <c r="AF189" s="69" t="str">
        <f>IF(ISBLANK($C$189),"",IF($AF$3&gt;0,IF(ISTEXT($H$189),"",(SUMIF($L$14:$N$14,"Y",$E189:$G189))*100/(SUMIF($L$14:$N$14,"Y",$L$7:$N$7))),""))</f>
        <v/>
      </c>
      <c r="AG189" s="69" t="str">
        <f>IF(ISBLANK($C$189),"",IF($AG$3&gt;0,IF(ISTEXT($H$189),"",(SUMIF($L$15:$N$15,"Y",$E189:$G189))*100/(SUMIF($L$15:$N$15,"Y",$L$7:$N$7))),""))</f>
        <v/>
      </c>
      <c r="AH189" s="69" t="str">
        <f>IF(ISBLANK($C$189),"",IF($AH$3&gt;0,IF(ISTEXT($H$189),"",(SUMIF($L$16:$N$16,"Y",$E189:$G189))*100/(SUMIF($L$16:$N$16,"Y",$L$7:$N$7))),""))</f>
        <v/>
      </c>
      <c r="AI189" s="69" t="str">
        <f>IF(ISBLANK($C$189),"",IF($AI$3&gt;0,IF(ISTEXT($H$189),"",(SUMIF($L$17:$N$17,"Y",$E189:$G189))*100/(SUMIF($L$17:$N$17,"Y",$L$7:$N$7))),""))</f>
        <v/>
      </c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</row>
    <row r="190" spans="1:46">
      <c r="A190" s="73"/>
      <c r="B190" s="66"/>
      <c r="C190" s="45"/>
      <c r="D190" s="45"/>
      <c r="E190" s="45"/>
      <c r="F190" s="45"/>
      <c r="G190" s="45"/>
      <c r="H190" s="67" t="str">
        <f>IF(ISBLANK($C$190),"",IF(COUNT($E$190:$G$190)&gt;0,SUM($E$190:$G$190),"AB"))</f>
        <v/>
      </c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1"/>
      <c r="Y190" s="61"/>
      <c r="Z190" s="69" t="str">
        <f>IF(ISBLANK($C$190),"",IF($Z$3&gt;0,IF(ISTEXT($H$190),"",(SUMIF($L$8:$N$8,"Y",$E190:$G190))*100/(SUMIF($L$8:$N$8,"Y",$L$7:$N$7))),""))</f>
        <v/>
      </c>
      <c r="AA190" s="69" t="str">
        <f>IF(ISBLANK($C$190),"",IF($AA$3&gt;0,IF(ISTEXT($H$190),"",(SUMIF($L$9:$N$9,"Y",$E190:$G190))*100/(SUMIF($L$9:$N$9,"Y",$L$7:$N$7))),""))</f>
        <v/>
      </c>
      <c r="AB190" s="69" t="str">
        <f>IF(ISBLANK($C$190),"",IF($AB$3&gt;0,IF(ISTEXT($H$190),"",(SUMIF($L$10:$N$10,"Y",$E190:$G190))*100/(SUMIF($L$10:$N$10,"Y",$L$7:$N$7))),""))</f>
        <v/>
      </c>
      <c r="AC190" s="69" t="str">
        <f>IF(ISBLANK($C$190),"",IF($AC$3&gt;0,IF(ISTEXT($H$190),"",(SUMIF($L$11:$N$11,"Y",$E190:$G190))*100/(SUMIF($L$11:$N$11,"Y",$L$7:$N$7))),""))</f>
        <v/>
      </c>
      <c r="AD190" s="69" t="str">
        <f>IF(ISBLANK($C$190),"",IF($AD$3&gt;0,IF(ISTEXT($H$190),"",(SUMIF($L$12:$N$12,"Y",$E190:$G190))*100/(SUMIF($L$12:$N$12,"Y",$L$7:$N$7))),""))</f>
        <v/>
      </c>
      <c r="AE190" s="69" t="str">
        <f>IF(ISBLANK($C$190),"",IF($AE$3&gt;0,IF(ISTEXT($H$190),"",(SUMIF($L$13:$N$13,"Y",$E190:$G190))*100/(SUMIF($L$13:$N$13,"Y",$L$7:$N$7))),""))</f>
        <v/>
      </c>
      <c r="AF190" s="69" t="str">
        <f>IF(ISBLANK($C$190),"",IF($AF$3&gt;0,IF(ISTEXT($H$190),"",(SUMIF($L$14:$N$14,"Y",$E190:$G190))*100/(SUMIF($L$14:$N$14,"Y",$L$7:$N$7))),""))</f>
        <v/>
      </c>
      <c r="AG190" s="69" t="str">
        <f>IF(ISBLANK($C$190),"",IF($AG$3&gt;0,IF(ISTEXT($H$190),"",(SUMIF($L$15:$N$15,"Y",$E190:$G190))*100/(SUMIF($L$15:$N$15,"Y",$L$7:$N$7))),""))</f>
        <v/>
      </c>
      <c r="AH190" s="69" t="str">
        <f>IF(ISBLANK($C$190),"",IF($AH$3&gt;0,IF(ISTEXT($H$190),"",(SUMIF($L$16:$N$16,"Y",$E190:$G190))*100/(SUMIF($L$16:$N$16,"Y",$L$7:$N$7))),""))</f>
        <v/>
      </c>
      <c r="AI190" s="69" t="str">
        <f>IF(ISBLANK($C$190),"",IF($AI$3&gt;0,IF(ISTEXT($H$190),"",(SUMIF($L$17:$N$17,"Y",$E190:$G190))*100/(SUMIF($L$17:$N$17,"Y",$L$7:$N$7))),""))</f>
        <v/>
      </c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</row>
    <row r="191" spans="1:46">
      <c r="A191" s="73"/>
      <c r="B191" s="70"/>
      <c r="C191" s="45"/>
      <c r="D191" s="45"/>
      <c r="E191" s="45"/>
      <c r="F191" s="45"/>
      <c r="G191" s="45"/>
      <c r="H191" s="67" t="str">
        <f>IF(ISBLANK($C$191),"",IF(COUNT($E$191:$G$191)&gt;0,SUM($E$191:$G$191),"AB"))</f>
        <v/>
      </c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1"/>
      <c r="Y191" s="61"/>
      <c r="Z191" s="69" t="str">
        <f>IF(ISBLANK($C$191),"",IF($Z$3&gt;0,IF(ISTEXT($H$191),"",(SUMIF($L$8:$N$8,"Y",$E191:$G191))*100/(SUMIF($L$8:$N$8,"Y",$L$7:$N$7))),""))</f>
        <v/>
      </c>
      <c r="AA191" s="69" t="str">
        <f>IF(ISBLANK($C$191),"",IF($AA$3&gt;0,IF(ISTEXT($H$191),"",(SUMIF($L$9:$N$9,"Y",$E191:$G191))*100/(SUMIF($L$9:$N$9,"Y",$L$7:$N$7))),""))</f>
        <v/>
      </c>
      <c r="AB191" s="69" t="str">
        <f>IF(ISBLANK($C$191),"",IF($AB$3&gt;0,IF(ISTEXT($H$191),"",(SUMIF($L$10:$N$10,"Y",$E191:$G191))*100/(SUMIF($L$10:$N$10,"Y",$L$7:$N$7))),""))</f>
        <v/>
      </c>
      <c r="AC191" s="69" t="str">
        <f>IF(ISBLANK($C$191),"",IF($AC$3&gt;0,IF(ISTEXT($H$191),"",(SUMIF($L$11:$N$11,"Y",$E191:$G191))*100/(SUMIF($L$11:$N$11,"Y",$L$7:$N$7))),""))</f>
        <v/>
      </c>
      <c r="AD191" s="69" t="str">
        <f>IF(ISBLANK($C$191),"",IF($AD$3&gt;0,IF(ISTEXT($H$191),"",(SUMIF($L$12:$N$12,"Y",$E191:$G191))*100/(SUMIF($L$12:$N$12,"Y",$L$7:$N$7))),""))</f>
        <v/>
      </c>
      <c r="AE191" s="69" t="str">
        <f>IF(ISBLANK($C$191),"",IF($AE$3&gt;0,IF(ISTEXT($H$191),"",(SUMIF($L$13:$N$13,"Y",$E191:$G191))*100/(SUMIF($L$13:$N$13,"Y",$L$7:$N$7))),""))</f>
        <v/>
      </c>
      <c r="AF191" s="69" t="str">
        <f>IF(ISBLANK($C$191),"",IF($AF$3&gt;0,IF(ISTEXT($H$191),"",(SUMIF($L$14:$N$14,"Y",$E191:$G191))*100/(SUMIF($L$14:$N$14,"Y",$L$7:$N$7))),""))</f>
        <v/>
      </c>
      <c r="AG191" s="69" t="str">
        <f>IF(ISBLANK($C$191),"",IF($AG$3&gt;0,IF(ISTEXT($H$191),"",(SUMIF($L$15:$N$15,"Y",$E191:$G191))*100/(SUMIF($L$15:$N$15,"Y",$L$7:$N$7))),""))</f>
        <v/>
      </c>
      <c r="AH191" s="69" t="str">
        <f>IF(ISBLANK($C$191),"",IF($AH$3&gt;0,IF(ISTEXT($H$191),"",(SUMIF($L$16:$N$16,"Y",$E191:$G191))*100/(SUMIF($L$16:$N$16,"Y",$L$7:$N$7))),""))</f>
        <v/>
      </c>
      <c r="AI191" s="69" t="str">
        <f>IF(ISBLANK($C$191),"",IF($AI$3&gt;0,IF(ISTEXT($H$191),"",(SUMIF($L$17:$N$17,"Y",$E191:$G191))*100/(SUMIF($L$17:$N$17,"Y",$L$7:$N$7))),""))</f>
        <v/>
      </c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</row>
    <row r="192" spans="1:46">
      <c r="A192" s="73"/>
      <c r="B192" s="70"/>
      <c r="C192" s="45"/>
      <c r="D192" s="45"/>
      <c r="E192" s="45"/>
      <c r="F192" s="45"/>
      <c r="G192" s="45"/>
      <c r="H192" s="67" t="str">
        <f>IF(ISBLANK($C$192),"",IF(COUNT($E$192:$G$192)&gt;0,SUM($E$192:$G$192),"AB"))</f>
        <v/>
      </c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1"/>
      <c r="Y192" s="61"/>
      <c r="Z192" s="69" t="str">
        <f>IF(ISBLANK($C$192),"",IF($Z$3&gt;0,IF(ISTEXT($H$192),"",(SUMIF($L$8:$N$8,"Y",$E192:$G192))*100/(SUMIF($L$8:$N$8,"Y",$L$7:$N$7))),""))</f>
        <v/>
      </c>
      <c r="AA192" s="69" t="str">
        <f>IF(ISBLANK($C$192),"",IF($AA$3&gt;0,IF(ISTEXT($H$192),"",(SUMIF($L$9:$N$9,"Y",$E192:$G192))*100/(SUMIF($L$9:$N$9,"Y",$L$7:$N$7))),""))</f>
        <v/>
      </c>
      <c r="AB192" s="69" t="str">
        <f>IF(ISBLANK($C$192),"",IF($AB$3&gt;0,IF(ISTEXT($H$192),"",(SUMIF($L$10:$N$10,"Y",$E192:$G192))*100/(SUMIF($L$10:$N$10,"Y",$L$7:$N$7))),""))</f>
        <v/>
      </c>
      <c r="AC192" s="69" t="str">
        <f>IF(ISBLANK($C$192),"",IF($AC$3&gt;0,IF(ISTEXT($H$192),"",(SUMIF($L$11:$N$11,"Y",$E192:$G192))*100/(SUMIF($L$11:$N$11,"Y",$L$7:$N$7))),""))</f>
        <v/>
      </c>
      <c r="AD192" s="69" t="str">
        <f>IF(ISBLANK($C$192),"",IF($AD$3&gt;0,IF(ISTEXT($H$192),"",(SUMIF($L$12:$N$12,"Y",$E192:$G192))*100/(SUMIF($L$12:$N$12,"Y",$L$7:$N$7))),""))</f>
        <v/>
      </c>
      <c r="AE192" s="69" t="str">
        <f>IF(ISBLANK($C$192),"",IF($AE$3&gt;0,IF(ISTEXT($H$192),"",(SUMIF($L$13:$N$13,"Y",$E192:$G192))*100/(SUMIF($L$13:$N$13,"Y",$L$7:$N$7))),""))</f>
        <v/>
      </c>
      <c r="AF192" s="69" t="str">
        <f>IF(ISBLANK($C$192),"",IF($AF$3&gt;0,IF(ISTEXT($H$192),"",(SUMIF($L$14:$N$14,"Y",$E192:$G192))*100/(SUMIF($L$14:$N$14,"Y",$L$7:$N$7))),""))</f>
        <v/>
      </c>
      <c r="AG192" s="69" t="str">
        <f>IF(ISBLANK($C$192),"",IF($AG$3&gt;0,IF(ISTEXT($H$192),"",(SUMIF($L$15:$N$15,"Y",$E192:$G192))*100/(SUMIF($L$15:$N$15,"Y",$L$7:$N$7))),""))</f>
        <v/>
      </c>
      <c r="AH192" s="69" t="str">
        <f>IF(ISBLANK($C$192),"",IF($AH$3&gt;0,IF(ISTEXT($H$192),"",(SUMIF($L$16:$N$16,"Y",$E192:$G192))*100/(SUMIF($L$16:$N$16,"Y",$L$7:$N$7))),""))</f>
        <v/>
      </c>
      <c r="AI192" s="69" t="str">
        <f>IF(ISBLANK($C$192),"",IF($AI$3&gt;0,IF(ISTEXT($H$192),"",(SUMIF($L$17:$N$17,"Y",$E192:$G192))*100/(SUMIF($L$17:$N$17,"Y",$L$7:$N$7))),""))</f>
        <v/>
      </c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</row>
    <row r="193" spans="1:46">
      <c r="A193" s="73"/>
      <c r="B193" s="66"/>
      <c r="C193" s="45"/>
      <c r="D193" s="45"/>
      <c r="E193" s="45"/>
      <c r="F193" s="45"/>
      <c r="G193" s="45"/>
      <c r="H193" s="67" t="str">
        <f>IF(ISBLANK($C$193),"",IF(COUNT($E$193:$G$193)&gt;0,SUM($E$193:$G$193),"AB"))</f>
        <v/>
      </c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1"/>
      <c r="Y193" s="61"/>
      <c r="Z193" s="69" t="str">
        <f>IF(ISBLANK($C$193),"",IF($Z$3&gt;0,IF(ISTEXT($H$193),"",(SUMIF($L$8:$N$8,"Y",$E193:$G193))*100/(SUMIF($L$8:$N$8,"Y",$L$7:$N$7))),""))</f>
        <v/>
      </c>
      <c r="AA193" s="69" t="str">
        <f>IF(ISBLANK($C$193),"",IF($AA$3&gt;0,IF(ISTEXT($H$193),"",(SUMIF($L$9:$N$9,"Y",$E193:$G193))*100/(SUMIF($L$9:$N$9,"Y",$L$7:$N$7))),""))</f>
        <v/>
      </c>
      <c r="AB193" s="69" t="str">
        <f>IF(ISBLANK($C$193),"",IF($AB$3&gt;0,IF(ISTEXT($H$193),"",(SUMIF($L$10:$N$10,"Y",$E193:$G193))*100/(SUMIF($L$10:$N$10,"Y",$L$7:$N$7))),""))</f>
        <v/>
      </c>
      <c r="AC193" s="69" t="str">
        <f>IF(ISBLANK($C$193),"",IF($AC$3&gt;0,IF(ISTEXT($H$193),"",(SUMIF($L$11:$N$11,"Y",$E193:$G193))*100/(SUMIF($L$11:$N$11,"Y",$L$7:$N$7))),""))</f>
        <v/>
      </c>
      <c r="AD193" s="69" t="str">
        <f>IF(ISBLANK($C$193),"",IF($AD$3&gt;0,IF(ISTEXT($H$193),"",(SUMIF($L$12:$N$12,"Y",$E193:$G193))*100/(SUMIF($L$12:$N$12,"Y",$L$7:$N$7))),""))</f>
        <v/>
      </c>
      <c r="AE193" s="69" t="str">
        <f>IF(ISBLANK($C$193),"",IF($AE$3&gt;0,IF(ISTEXT($H$193),"",(SUMIF($L$13:$N$13,"Y",$E193:$G193))*100/(SUMIF($L$13:$N$13,"Y",$L$7:$N$7))),""))</f>
        <v/>
      </c>
      <c r="AF193" s="69" t="str">
        <f>IF(ISBLANK($C$193),"",IF($AF$3&gt;0,IF(ISTEXT($H$193),"",(SUMIF($L$14:$N$14,"Y",$E193:$G193))*100/(SUMIF($L$14:$N$14,"Y",$L$7:$N$7))),""))</f>
        <v/>
      </c>
      <c r="AG193" s="69" t="str">
        <f>IF(ISBLANK($C$193),"",IF($AG$3&gt;0,IF(ISTEXT($H$193),"",(SUMIF($L$15:$N$15,"Y",$E193:$G193))*100/(SUMIF($L$15:$N$15,"Y",$L$7:$N$7))),""))</f>
        <v/>
      </c>
      <c r="AH193" s="69" t="str">
        <f>IF(ISBLANK($C$193),"",IF($AH$3&gt;0,IF(ISTEXT($H$193),"",(SUMIF($L$16:$N$16,"Y",$E193:$G193))*100/(SUMIF($L$16:$N$16,"Y",$L$7:$N$7))),""))</f>
        <v/>
      </c>
      <c r="AI193" s="69" t="str">
        <f>IF(ISBLANK($C$193),"",IF($AI$3&gt;0,IF(ISTEXT($H$193),"",(SUMIF($L$17:$N$17,"Y",$E193:$G193))*100/(SUMIF($L$17:$N$17,"Y",$L$7:$N$7))),""))</f>
        <v/>
      </c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</row>
    <row r="194" spans="1:46">
      <c r="A194" s="73"/>
      <c r="B194" s="70"/>
      <c r="C194" s="45"/>
      <c r="D194" s="45"/>
      <c r="E194" s="45"/>
      <c r="F194" s="45"/>
      <c r="G194" s="45"/>
      <c r="H194" s="67" t="str">
        <f>IF(ISBLANK($C$194),"",IF(COUNT($E$194:$G$194)&gt;0,SUM($E$194:$G$194),"AB"))</f>
        <v/>
      </c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1"/>
      <c r="Y194" s="61"/>
      <c r="Z194" s="69" t="str">
        <f>IF(ISBLANK($C$194),"",IF($Z$3&gt;0,IF(ISTEXT($H$194),"",(SUMIF($L$8:$N$8,"Y",$E194:$G194))*100/(SUMIF($L$8:$N$8,"Y",$L$7:$N$7))),""))</f>
        <v/>
      </c>
      <c r="AA194" s="69" t="str">
        <f>IF(ISBLANK($C$194),"",IF($AA$3&gt;0,IF(ISTEXT($H$194),"",(SUMIF($L$9:$N$9,"Y",$E194:$G194))*100/(SUMIF($L$9:$N$9,"Y",$L$7:$N$7))),""))</f>
        <v/>
      </c>
      <c r="AB194" s="69" t="str">
        <f>IF(ISBLANK($C$194),"",IF($AB$3&gt;0,IF(ISTEXT($H$194),"",(SUMIF($L$10:$N$10,"Y",$E194:$G194))*100/(SUMIF($L$10:$N$10,"Y",$L$7:$N$7))),""))</f>
        <v/>
      </c>
      <c r="AC194" s="69" t="str">
        <f>IF(ISBLANK($C$194),"",IF($AC$3&gt;0,IF(ISTEXT($H$194),"",(SUMIF($L$11:$N$11,"Y",$E194:$G194))*100/(SUMIF($L$11:$N$11,"Y",$L$7:$N$7))),""))</f>
        <v/>
      </c>
      <c r="AD194" s="69" t="str">
        <f>IF(ISBLANK($C$194),"",IF($AD$3&gt;0,IF(ISTEXT($H$194),"",(SUMIF($L$12:$N$12,"Y",$E194:$G194))*100/(SUMIF($L$12:$N$12,"Y",$L$7:$N$7))),""))</f>
        <v/>
      </c>
      <c r="AE194" s="69" t="str">
        <f>IF(ISBLANK($C$194),"",IF($AE$3&gt;0,IF(ISTEXT($H$194),"",(SUMIF($L$13:$N$13,"Y",$E194:$G194))*100/(SUMIF($L$13:$N$13,"Y",$L$7:$N$7))),""))</f>
        <v/>
      </c>
      <c r="AF194" s="69" t="str">
        <f>IF(ISBLANK($C$194),"",IF($AF$3&gt;0,IF(ISTEXT($H$194),"",(SUMIF($L$14:$N$14,"Y",$E194:$G194))*100/(SUMIF($L$14:$N$14,"Y",$L$7:$N$7))),""))</f>
        <v/>
      </c>
      <c r="AG194" s="69" t="str">
        <f>IF(ISBLANK($C$194),"",IF($AG$3&gt;0,IF(ISTEXT($H$194),"",(SUMIF($L$15:$N$15,"Y",$E194:$G194))*100/(SUMIF($L$15:$N$15,"Y",$L$7:$N$7))),""))</f>
        <v/>
      </c>
      <c r="AH194" s="69" t="str">
        <f>IF(ISBLANK($C$194),"",IF($AH$3&gt;0,IF(ISTEXT($H$194),"",(SUMIF($L$16:$N$16,"Y",$E194:$G194))*100/(SUMIF($L$16:$N$16,"Y",$L$7:$N$7))),""))</f>
        <v/>
      </c>
      <c r="AI194" s="69" t="str">
        <f>IF(ISBLANK($C$194),"",IF($AI$3&gt;0,IF(ISTEXT($H$194),"",(SUMIF($L$17:$N$17,"Y",$E194:$G194))*100/(SUMIF($L$17:$N$17,"Y",$L$7:$N$7))),""))</f>
        <v/>
      </c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</row>
    <row r="195" spans="1:46">
      <c r="A195" s="73"/>
      <c r="B195" s="70"/>
      <c r="C195" s="45"/>
      <c r="D195" s="45"/>
      <c r="E195" s="45"/>
      <c r="F195" s="45"/>
      <c r="G195" s="45"/>
      <c r="H195" s="67" t="str">
        <f>IF(ISBLANK($C$195),"",IF(COUNT($E$195:$G$195)&gt;0,SUM($E$195:$G$195),"AB"))</f>
        <v/>
      </c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1"/>
      <c r="Y195" s="61"/>
      <c r="Z195" s="69" t="str">
        <f>IF(ISBLANK($C$195),"",IF($Z$3&gt;0,IF(ISTEXT($H$195),"",(SUMIF($L$8:$N$8,"Y",$E195:$G195))*100/(SUMIF($L$8:$N$8,"Y",$L$7:$N$7))),""))</f>
        <v/>
      </c>
      <c r="AA195" s="69" t="str">
        <f>IF(ISBLANK($C$195),"",IF($AA$3&gt;0,IF(ISTEXT($H$195),"",(SUMIF($L$9:$N$9,"Y",$E195:$G195))*100/(SUMIF($L$9:$N$9,"Y",$L$7:$N$7))),""))</f>
        <v/>
      </c>
      <c r="AB195" s="69" t="str">
        <f>IF(ISBLANK($C$195),"",IF($AB$3&gt;0,IF(ISTEXT($H$195),"",(SUMIF($L$10:$N$10,"Y",$E195:$G195))*100/(SUMIF($L$10:$N$10,"Y",$L$7:$N$7))),""))</f>
        <v/>
      </c>
      <c r="AC195" s="69" t="str">
        <f>IF(ISBLANK($C$195),"",IF($AC$3&gt;0,IF(ISTEXT($H$195),"",(SUMIF($L$11:$N$11,"Y",$E195:$G195))*100/(SUMIF($L$11:$N$11,"Y",$L$7:$N$7))),""))</f>
        <v/>
      </c>
      <c r="AD195" s="69" t="str">
        <f>IF(ISBLANK($C$195),"",IF($AD$3&gt;0,IF(ISTEXT($H$195),"",(SUMIF($L$12:$N$12,"Y",$E195:$G195))*100/(SUMIF($L$12:$N$12,"Y",$L$7:$N$7))),""))</f>
        <v/>
      </c>
      <c r="AE195" s="69" t="str">
        <f>IF(ISBLANK($C$195),"",IF($AE$3&gt;0,IF(ISTEXT($H$195),"",(SUMIF($L$13:$N$13,"Y",$E195:$G195))*100/(SUMIF($L$13:$N$13,"Y",$L$7:$N$7))),""))</f>
        <v/>
      </c>
      <c r="AF195" s="69" t="str">
        <f>IF(ISBLANK($C$195),"",IF($AF$3&gt;0,IF(ISTEXT($H$195),"",(SUMIF($L$14:$N$14,"Y",$E195:$G195))*100/(SUMIF($L$14:$N$14,"Y",$L$7:$N$7))),""))</f>
        <v/>
      </c>
      <c r="AG195" s="69" t="str">
        <f>IF(ISBLANK($C$195),"",IF($AG$3&gt;0,IF(ISTEXT($H$195),"",(SUMIF($L$15:$N$15,"Y",$E195:$G195))*100/(SUMIF($L$15:$N$15,"Y",$L$7:$N$7))),""))</f>
        <v/>
      </c>
      <c r="AH195" s="69" t="str">
        <f>IF(ISBLANK($C$195),"",IF($AH$3&gt;0,IF(ISTEXT($H$195),"",(SUMIF($L$16:$N$16,"Y",$E195:$G195))*100/(SUMIF($L$16:$N$16,"Y",$L$7:$N$7))),""))</f>
        <v/>
      </c>
      <c r="AI195" s="69" t="str">
        <f>IF(ISBLANK($C$195),"",IF($AI$3&gt;0,IF(ISTEXT($H$195),"",(SUMIF($L$17:$N$17,"Y",$E195:$G195))*100/(SUMIF($L$17:$N$17,"Y",$L$7:$N$7))),""))</f>
        <v/>
      </c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</row>
    <row r="196" spans="1:46">
      <c r="A196" s="73"/>
      <c r="B196" s="66"/>
      <c r="C196" s="45"/>
      <c r="D196" s="45"/>
      <c r="E196" s="45"/>
      <c r="F196" s="45"/>
      <c r="G196" s="45"/>
      <c r="H196" s="67" t="str">
        <f>IF(ISBLANK($C$196),"",IF(COUNT($E$196:$G$196)&gt;0,SUM($E$196:$G$196),"AB"))</f>
        <v/>
      </c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1"/>
      <c r="Y196" s="61"/>
      <c r="Z196" s="69" t="str">
        <f>IF(ISBLANK($C$196),"",IF($Z$3&gt;0,IF(ISTEXT($H$196),"",(SUMIF($L$8:$N$8,"Y",$E196:$G196))*100/(SUMIF($L$8:$N$8,"Y",$L$7:$N$7))),""))</f>
        <v/>
      </c>
      <c r="AA196" s="69" t="str">
        <f>IF(ISBLANK($C$196),"",IF($AA$3&gt;0,IF(ISTEXT($H$196),"",(SUMIF($L$9:$N$9,"Y",$E196:$G196))*100/(SUMIF($L$9:$N$9,"Y",$L$7:$N$7))),""))</f>
        <v/>
      </c>
      <c r="AB196" s="69" t="str">
        <f>IF(ISBLANK($C$196),"",IF($AB$3&gt;0,IF(ISTEXT($H$196),"",(SUMIF($L$10:$N$10,"Y",$E196:$G196))*100/(SUMIF($L$10:$N$10,"Y",$L$7:$N$7))),""))</f>
        <v/>
      </c>
      <c r="AC196" s="69" t="str">
        <f>IF(ISBLANK($C$196),"",IF($AC$3&gt;0,IF(ISTEXT($H$196),"",(SUMIF($L$11:$N$11,"Y",$E196:$G196))*100/(SUMIF($L$11:$N$11,"Y",$L$7:$N$7))),""))</f>
        <v/>
      </c>
      <c r="AD196" s="69" t="str">
        <f>IF(ISBLANK($C$196),"",IF($AD$3&gt;0,IF(ISTEXT($H$196),"",(SUMIF($L$12:$N$12,"Y",$E196:$G196))*100/(SUMIF($L$12:$N$12,"Y",$L$7:$N$7))),""))</f>
        <v/>
      </c>
      <c r="AE196" s="69" t="str">
        <f>IF(ISBLANK($C$196),"",IF($AE$3&gt;0,IF(ISTEXT($H$196),"",(SUMIF($L$13:$N$13,"Y",$E196:$G196))*100/(SUMIF($L$13:$N$13,"Y",$L$7:$N$7))),""))</f>
        <v/>
      </c>
      <c r="AF196" s="69" t="str">
        <f>IF(ISBLANK($C$196),"",IF($AF$3&gt;0,IF(ISTEXT($H$196),"",(SUMIF($L$14:$N$14,"Y",$E196:$G196))*100/(SUMIF($L$14:$N$14,"Y",$L$7:$N$7))),""))</f>
        <v/>
      </c>
      <c r="AG196" s="69" t="str">
        <f>IF(ISBLANK($C$196),"",IF($AG$3&gt;0,IF(ISTEXT($H$196),"",(SUMIF($L$15:$N$15,"Y",$E196:$G196))*100/(SUMIF($L$15:$N$15,"Y",$L$7:$N$7))),""))</f>
        <v/>
      </c>
      <c r="AH196" s="69" t="str">
        <f>IF(ISBLANK($C$196),"",IF($AH$3&gt;0,IF(ISTEXT($H$196),"",(SUMIF($L$16:$N$16,"Y",$E196:$G196))*100/(SUMIF($L$16:$N$16,"Y",$L$7:$N$7))),""))</f>
        <v/>
      </c>
      <c r="AI196" s="69" t="str">
        <f>IF(ISBLANK($C$196),"",IF($AI$3&gt;0,IF(ISTEXT($H$196),"",(SUMIF($L$17:$N$17,"Y",$E196:$G196))*100/(SUMIF($L$17:$N$17,"Y",$L$7:$N$7))),""))</f>
        <v/>
      </c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</row>
    <row r="197" spans="1:46">
      <c r="A197" s="73"/>
      <c r="B197" s="70"/>
      <c r="C197" s="45"/>
      <c r="D197" s="45"/>
      <c r="E197" s="45"/>
      <c r="F197" s="45"/>
      <c r="G197" s="45"/>
      <c r="H197" s="67" t="str">
        <f>IF(ISBLANK($C$197),"",IF(COUNT($E$197:$G$197)&gt;0,SUM($E$197:$G$197),"AB"))</f>
        <v/>
      </c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1"/>
      <c r="Y197" s="61"/>
      <c r="Z197" s="69" t="str">
        <f>IF(ISBLANK($C$197),"",IF($Z$3&gt;0,IF(ISTEXT($H$197),"",(SUMIF($L$8:$N$8,"Y",$E197:$G197))*100/(SUMIF($L$8:$N$8,"Y",$L$7:$N$7))),""))</f>
        <v/>
      </c>
      <c r="AA197" s="69" t="str">
        <f>IF(ISBLANK($C$197),"",IF($AA$3&gt;0,IF(ISTEXT($H$197),"",(SUMIF($L$9:$N$9,"Y",$E197:$G197))*100/(SUMIF($L$9:$N$9,"Y",$L$7:$N$7))),""))</f>
        <v/>
      </c>
      <c r="AB197" s="69" t="str">
        <f>IF(ISBLANK($C$197),"",IF($AB$3&gt;0,IF(ISTEXT($H$197),"",(SUMIF($L$10:$N$10,"Y",$E197:$G197))*100/(SUMIF($L$10:$N$10,"Y",$L$7:$N$7))),""))</f>
        <v/>
      </c>
      <c r="AC197" s="69" t="str">
        <f>IF(ISBLANK($C$197),"",IF($AC$3&gt;0,IF(ISTEXT($H$197),"",(SUMIF($L$11:$N$11,"Y",$E197:$G197))*100/(SUMIF($L$11:$N$11,"Y",$L$7:$N$7))),""))</f>
        <v/>
      </c>
      <c r="AD197" s="69" t="str">
        <f>IF(ISBLANK($C$197),"",IF($AD$3&gt;0,IF(ISTEXT($H$197),"",(SUMIF($L$12:$N$12,"Y",$E197:$G197))*100/(SUMIF($L$12:$N$12,"Y",$L$7:$N$7))),""))</f>
        <v/>
      </c>
      <c r="AE197" s="69" t="str">
        <f>IF(ISBLANK($C$197),"",IF($AE$3&gt;0,IF(ISTEXT($H$197),"",(SUMIF($L$13:$N$13,"Y",$E197:$G197))*100/(SUMIF($L$13:$N$13,"Y",$L$7:$N$7))),""))</f>
        <v/>
      </c>
      <c r="AF197" s="69" t="str">
        <f>IF(ISBLANK($C$197),"",IF($AF$3&gt;0,IF(ISTEXT($H$197),"",(SUMIF($L$14:$N$14,"Y",$E197:$G197))*100/(SUMIF($L$14:$N$14,"Y",$L$7:$N$7))),""))</f>
        <v/>
      </c>
      <c r="AG197" s="69" t="str">
        <f>IF(ISBLANK($C$197),"",IF($AG$3&gt;0,IF(ISTEXT($H$197),"",(SUMIF($L$15:$N$15,"Y",$E197:$G197))*100/(SUMIF($L$15:$N$15,"Y",$L$7:$N$7))),""))</f>
        <v/>
      </c>
      <c r="AH197" s="69" t="str">
        <f>IF(ISBLANK($C$197),"",IF($AH$3&gt;0,IF(ISTEXT($H$197),"",(SUMIF($L$16:$N$16,"Y",$E197:$G197))*100/(SUMIF($L$16:$N$16,"Y",$L$7:$N$7))),""))</f>
        <v/>
      </c>
      <c r="AI197" s="69" t="str">
        <f>IF(ISBLANK($C$197),"",IF($AI$3&gt;0,IF(ISTEXT($H$197),"",(SUMIF($L$17:$N$17,"Y",$E197:$G197))*100/(SUMIF($L$17:$N$17,"Y",$L$7:$N$7))),""))</f>
        <v/>
      </c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</row>
    <row r="198" spans="1:46">
      <c r="A198" s="73"/>
      <c r="B198" s="70"/>
      <c r="C198" s="45"/>
      <c r="D198" s="45"/>
      <c r="E198" s="45"/>
      <c r="F198" s="45"/>
      <c r="G198" s="45"/>
      <c r="H198" s="67" t="str">
        <f>IF(ISBLANK($C$198),"",IF(COUNT($E$198:$G$198)&gt;0,SUM($E$198:$G$198),"AB"))</f>
        <v/>
      </c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1"/>
      <c r="Y198" s="61"/>
      <c r="Z198" s="69" t="str">
        <f>IF(ISBLANK($C$198),"",IF($Z$3&gt;0,IF(ISTEXT($H$198),"",(SUMIF($L$8:$N$8,"Y",$E198:$G198))*100/(SUMIF($L$8:$N$8,"Y",$L$7:$N$7))),""))</f>
        <v/>
      </c>
      <c r="AA198" s="69" t="str">
        <f>IF(ISBLANK($C$198),"",IF($AA$3&gt;0,IF(ISTEXT($H$198),"",(SUMIF($L$9:$N$9,"Y",$E198:$G198))*100/(SUMIF($L$9:$N$9,"Y",$L$7:$N$7))),""))</f>
        <v/>
      </c>
      <c r="AB198" s="69" t="str">
        <f>IF(ISBLANK($C$198),"",IF($AB$3&gt;0,IF(ISTEXT($H$198),"",(SUMIF($L$10:$N$10,"Y",$E198:$G198))*100/(SUMIF($L$10:$N$10,"Y",$L$7:$N$7))),""))</f>
        <v/>
      </c>
      <c r="AC198" s="69" t="str">
        <f>IF(ISBLANK($C$198),"",IF($AC$3&gt;0,IF(ISTEXT($H$198),"",(SUMIF($L$11:$N$11,"Y",$E198:$G198))*100/(SUMIF($L$11:$N$11,"Y",$L$7:$N$7))),""))</f>
        <v/>
      </c>
      <c r="AD198" s="69" t="str">
        <f>IF(ISBLANK($C$198),"",IF($AD$3&gt;0,IF(ISTEXT($H$198),"",(SUMIF($L$12:$N$12,"Y",$E198:$G198))*100/(SUMIF($L$12:$N$12,"Y",$L$7:$N$7))),""))</f>
        <v/>
      </c>
      <c r="AE198" s="69" t="str">
        <f>IF(ISBLANK($C$198),"",IF($AE$3&gt;0,IF(ISTEXT($H$198),"",(SUMIF($L$13:$N$13,"Y",$E198:$G198))*100/(SUMIF($L$13:$N$13,"Y",$L$7:$N$7))),""))</f>
        <v/>
      </c>
      <c r="AF198" s="69" t="str">
        <f>IF(ISBLANK($C$198),"",IF($AF$3&gt;0,IF(ISTEXT($H$198),"",(SUMIF($L$14:$N$14,"Y",$E198:$G198))*100/(SUMIF($L$14:$N$14,"Y",$L$7:$N$7))),""))</f>
        <v/>
      </c>
      <c r="AG198" s="69" t="str">
        <f>IF(ISBLANK($C$198),"",IF($AG$3&gt;0,IF(ISTEXT($H$198),"",(SUMIF($L$15:$N$15,"Y",$E198:$G198))*100/(SUMIF($L$15:$N$15,"Y",$L$7:$N$7))),""))</f>
        <v/>
      </c>
      <c r="AH198" s="69" t="str">
        <f>IF(ISBLANK($C$198),"",IF($AH$3&gt;0,IF(ISTEXT($H$198),"",(SUMIF($L$16:$N$16,"Y",$E198:$G198))*100/(SUMIF($L$16:$N$16,"Y",$L$7:$N$7))),""))</f>
        <v/>
      </c>
      <c r="AI198" s="69" t="str">
        <f>IF(ISBLANK($C$198),"",IF($AI$3&gt;0,IF(ISTEXT($H$198),"",(SUMIF($L$17:$N$17,"Y",$E198:$G198))*100/(SUMIF($L$17:$N$17,"Y",$L$7:$N$7))),""))</f>
        <v/>
      </c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</row>
    <row r="199" spans="1:46">
      <c r="A199" s="73"/>
      <c r="B199" s="66"/>
      <c r="C199" s="45"/>
      <c r="D199" s="45"/>
      <c r="E199" s="45"/>
      <c r="F199" s="45"/>
      <c r="G199" s="45"/>
      <c r="H199" s="67" t="str">
        <f>IF(ISBLANK($C$199),"",IF(COUNT($E$199:$G$199)&gt;0,SUM($E$199:$G$199),"AB"))</f>
        <v/>
      </c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1"/>
      <c r="Y199" s="61"/>
      <c r="Z199" s="69" t="str">
        <f>IF(ISBLANK($C$199),"",IF($Z$3&gt;0,IF(ISTEXT($H$199),"",(SUMIF($L$8:$N$8,"Y",$E199:$G199))*100/(SUMIF($L$8:$N$8,"Y",$L$7:$N$7))),""))</f>
        <v/>
      </c>
      <c r="AA199" s="69" t="str">
        <f>IF(ISBLANK($C$199),"",IF($AA$3&gt;0,IF(ISTEXT($H$199),"",(SUMIF($L$9:$N$9,"Y",$E199:$G199))*100/(SUMIF($L$9:$N$9,"Y",$L$7:$N$7))),""))</f>
        <v/>
      </c>
      <c r="AB199" s="69" t="str">
        <f>IF(ISBLANK($C$199),"",IF($AB$3&gt;0,IF(ISTEXT($H$199),"",(SUMIF($L$10:$N$10,"Y",$E199:$G199))*100/(SUMIF($L$10:$N$10,"Y",$L$7:$N$7))),""))</f>
        <v/>
      </c>
      <c r="AC199" s="69" t="str">
        <f>IF(ISBLANK($C$199),"",IF($AC$3&gt;0,IF(ISTEXT($H$199),"",(SUMIF($L$11:$N$11,"Y",$E199:$G199))*100/(SUMIF($L$11:$N$11,"Y",$L$7:$N$7))),""))</f>
        <v/>
      </c>
      <c r="AD199" s="69" t="str">
        <f>IF(ISBLANK($C$199),"",IF($AD$3&gt;0,IF(ISTEXT($H$199),"",(SUMIF($L$12:$N$12,"Y",$E199:$G199))*100/(SUMIF($L$12:$N$12,"Y",$L$7:$N$7))),""))</f>
        <v/>
      </c>
      <c r="AE199" s="69" t="str">
        <f>IF(ISBLANK($C$199),"",IF($AE$3&gt;0,IF(ISTEXT($H$199),"",(SUMIF($L$13:$N$13,"Y",$E199:$G199))*100/(SUMIF($L$13:$N$13,"Y",$L$7:$N$7))),""))</f>
        <v/>
      </c>
      <c r="AF199" s="69" t="str">
        <f>IF(ISBLANK($C$199),"",IF($AF$3&gt;0,IF(ISTEXT($H$199),"",(SUMIF($L$14:$N$14,"Y",$E199:$G199))*100/(SUMIF($L$14:$N$14,"Y",$L$7:$N$7))),""))</f>
        <v/>
      </c>
      <c r="AG199" s="69" t="str">
        <f>IF(ISBLANK($C$199),"",IF($AG$3&gt;0,IF(ISTEXT($H$199),"",(SUMIF($L$15:$N$15,"Y",$E199:$G199))*100/(SUMIF($L$15:$N$15,"Y",$L$7:$N$7))),""))</f>
        <v/>
      </c>
      <c r="AH199" s="69" t="str">
        <f>IF(ISBLANK($C$199),"",IF($AH$3&gt;0,IF(ISTEXT($H$199),"",(SUMIF($L$16:$N$16,"Y",$E199:$G199))*100/(SUMIF($L$16:$N$16,"Y",$L$7:$N$7))),""))</f>
        <v/>
      </c>
      <c r="AI199" s="69" t="str">
        <f>IF(ISBLANK($C$199),"",IF($AI$3&gt;0,IF(ISTEXT($H$199),"",(SUMIF($L$17:$N$17,"Y",$E199:$G199))*100/(SUMIF($L$17:$N$17,"Y",$L$7:$N$7))),""))</f>
        <v/>
      </c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</row>
    <row r="200" spans="1:46">
      <c r="A200" s="73"/>
      <c r="B200" s="70"/>
      <c r="C200" s="45"/>
      <c r="D200" s="45"/>
      <c r="E200" s="45"/>
      <c r="F200" s="45"/>
      <c r="G200" s="45"/>
      <c r="H200" s="67" t="str">
        <f>IF(ISBLANK($C$200),"",IF(COUNT($E$200:$G$200)&gt;0,SUM($E$200:$G$200),"AB"))</f>
        <v/>
      </c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1"/>
      <c r="Y200" s="61"/>
      <c r="Z200" s="69" t="str">
        <f>IF(ISBLANK($C$200),"",IF($Z$3&gt;0,IF(ISTEXT($H$200),"",(SUMIF($L$8:$N$8,"Y",$E200:$G200))*100/(SUMIF($L$8:$N$8,"Y",$L$7:$N$7))),""))</f>
        <v/>
      </c>
      <c r="AA200" s="69" t="str">
        <f>IF(ISBLANK($C$200),"",IF($AA$3&gt;0,IF(ISTEXT($H$200),"",(SUMIF($L$9:$N$9,"Y",$E200:$G200))*100/(SUMIF($L$9:$N$9,"Y",$L$7:$N$7))),""))</f>
        <v/>
      </c>
      <c r="AB200" s="69" t="str">
        <f>IF(ISBLANK($C$200),"",IF($AB$3&gt;0,IF(ISTEXT($H$200),"",(SUMIF($L$10:$N$10,"Y",$E200:$G200))*100/(SUMIF($L$10:$N$10,"Y",$L$7:$N$7))),""))</f>
        <v/>
      </c>
      <c r="AC200" s="69" t="str">
        <f>IF(ISBLANK($C$200),"",IF($AC$3&gt;0,IF(ISTEXT($H$200),"",(SUMIF($L$11:$N$11,"Y",$E200:$G200))*100/(SUMIF($L$11:$N$11,"Y",$L$7:$N$7))),""))</f>
        <v/>
      </c>
      <c r="AD200" s="69" t="str">
        <f>IF(ISBLANK($C$200),"",IF($AD$3&gt;0,IF(ISTEXT($H$200),"",(SUMIF($L$12:$N$12,"Y",$E200:$G200))*100/(SUMIF($L$12:$N$12,"Y",$L$7:$N$7))),""))</f>
        <v/>
      </c>
      <c r="AE200" s="69" t="str">
        <f>IF(ISBLANK($C$200),"",IF($AE$3&gt;0,IF(ISTEXT($H$200),"",(SUMIF($L$13:$N$13,"Y",$E200:$G200))*100/(SUMIF($L$13:$N$13,"Y",$L$7:$N$7))),""))</f>
        <v/>
      </c>
      <c r="AF200" s="69" t="str">
        <f>IF(ISBLANK($C$200),"",IF($AF$3&gt;0,IF(ISTEXT($H$200),"",(SUMIF($L$14:$N$14,"Y",$E200:$G200))*100/(SUMIF($L$14:$N$14,"Y",$L$7:$N$7))),""))</f>
        <v/>
      </c>
      <c r="AG200" s="69" t="str">
        <f>IF(ISBLANK($C$200),"",IF($AG$3&gt;0,IF(ISTEXT($H$200),"",(SUMIF($L$15:$N$15,"Y",$E200:$G200))*100/(SUMIF($L$15:$N$15,"Y",$L$7:$N$7))),""))</f>
        <v/>
      </c>
      <c r="AH200" s="69" t="str">
        <f>IF(ISBLANK($C$200),"",IF($AH$3&gt;0,IF(ISTEXT($H$200),"",(SUMIF($L$16:$N$16,"Y",$E200:$G200))*100/(SUMIF($L$16:$N$16,"Y",$L$7:$N$7))),""))</f>
        <v/>
      </c>
      <c r="AI200" s="69" t="str">
        <f>IF(ISBLANK($C$200),"",IF($AI$3&gt;0,IF(ISTEXT($H$200),"",(SUMIF($L$17:$N$17,"Y",$E200:$G200))*100/(SUMIF($L$17:$N$17,"Y",$L$7:$N$7))),""))</f>
        <v/>
      </c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</row>
    <row r="201" spans="1:46">
      <c r="A201" s="73"/>
      <c r="B201" s="70"/>
      <c r="C201" s="45"/>
      <c r="D201" s="45"/>
      <c r="E201" s="45"/>
      <c r="F201" s="45"/>
      <c r="G201" s="45"/>
      <c r="H201" s="67" t="str">
        <f>IF(ISBLANK($C$201),"",IF(COUNT($E$201:$G$201)&gt;0,SUM($E$201:$G$201),"AB"))</f>
        <v/>
      </c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1"/>
      <c r="Y201" s="61"/>
      <c r="Z201" s="69" t="str">
        <f>IF(ISBLANK($C$201),"",IF($Z$3&gt;0,IF(ISTEXT($H$201),"",(SUMIF($L$8:$N$8,"Y",$E201:$G201))*100/(SUMIF($L$8:$N$8,"Y",$L$7:$N$7))),""))</f>
        <v/>
      </c>
      <c r="AA201" s="69" t="str">
        <f>IF(ISBLANK($C$201),"",IF($AA$3&gt;0,IF(ISTEXT($H$201),"",(SUMIF($L$9:$N$9,"Y",$E201:$G201))*100/(SUMIF($L$9:$N$9,"Y",$L$7:$N$7))),""))</f>
        <v/>
      </c>
      <c r="AB201" s="69" t="str">
        <f>IF(ISBLANK($C$201),"",IF($AB$3&gt;0,IF(ISTEXT($H$201),"",(SUMIF($L$10:$N$10,"Y",$E201:$G201))*100/(SUMIF($L$10:$N$10,"Y",$L$7:$N$7))),""))</f>
        <v/>
      </c>
      <c r="AC201" s="69" t="str">
        <f>IF(ISBLANK($C$201),"",IF($AC$3&gt;0,IF(ISTEXT($H$201),"",(SUMIF($L$11:$N$11,"Y",$E201:$G201))*100/(SUMIF($L$11:$N$11,"Y",$L$7:$N$7))),""))</f>
        <v/>
      </c>
      <c r="AD201" s="69" t="str">
        <f>IF(ISBLANK($C$201),"",IF($AD$3&gt;0,IF(ISTEXT($H$201),"",(SUMIF($L$12:$N$12,"Y",$E201:$G201))*100/(SUMIF($L$12:$N$12,"Y",$L$7:$N$7))),""))</f>
        <v/>
      </c>
      <c r="AE201" s="69" t="str">
        <f>IF(ISBLANK($C$201),"",IF($AE$3&gt;0,IF(ISTEXT($H$201),"",(SUMIF($L$13:$N$13,"Y",$E201:$G201))*100/(SUMIF($L$13:$N$13,"Y",$L$7:$N$7))),""))</f>
        <v/>
      </c>
      <c r="AF201" s="69" t="str">
        <f>IF(ISBLANK($C$201),"",IF($AF$3&gt;0,IF(ISTEXT($H$201),"",(SUMIF($L$14:$N$14,"Y",$E201:$G201))*100/(SUMIF($L$14:$N$14,"Y",$L$7:$N$7))),""))</f>
        <v/>
      </c>
      <c r="AG201" s="69" t="str">
        <f>IF(ISBLANK($C$201),"",IF($AG$3&gt;0,IF(ISTEXT($H$201),"",(SUMIF($L$15:$N$15,"Y",$E201:$G201))*100/(SUMIF($L$15:$N$15,"Y",$L$7:$N$7))),""))</f>
        <v/>
      </c>
      <c r="AH201" s="69" t="str">
        <f>IF(ISBLANK($C$201),"",IF($AH$3&gt;0,IF(ISTEXT($H$201),"",(SUMIF($L$16:$N$16,"Y",$E201:$G201))*100/(SUMIF($L$16:$N$16,"Y",$L$7:$N$7))),""))</f>
        <v/>
      </c>
      <c r="AI201" s="69" t="str">
        <f>IF(ISBLANK($C$201),"",IF($AI$3&gt;0,IF(ISTEXT($H$201),"",(SUMIF($L$17:$N$17,"Y",$E201:$G201))*100/(SUMIF($L$17:$N$17,"Y",$L$7:$N$7))),""))</f>
        <v/>
      </c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</row>
    <row r="202" spans="1:46">
      <c r="A202" s="73"/>
      <c r="B202" s="66"/>
      <c r="C202" s="45"/>
      <c r="D202" s="45"/>
      <c r="E202" s="45"/>
      <c r="F202" s="45"/>
      <c r="G202" s="45"/>
      <c r="H202" s="67" t="str">
        <f>IF(ISBLANK($C$202),"",IF(COUNT($E$202:$G$202)&gt;0,SUM($E$202:$G$202),"AB"))</f>
        <v/>
      </c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1"/>
      <c r="Y202" s="61"/>
      <c r="Z202" s="69" t="str">
        <f>IF(ISBLANK($C$202),"",IF($Z$3&gt;0,IF(ISTEXT($H$202),"",(SUMIF($L$8:$N$8,"Y",$E202:$G202))*100/(SUMIF($L$8:$N$8,"Y",$L$7:$N$7))),""))</f>
        <v/>
      </c>
      <c r="AA202" s="69" t="str">
        <f>IF(ISBLANK($C$202),"",IF($AA$3&gt;0,IF(ISTEXT($H$202),"",(SUMIF($L$9:$N$9,"Y",$E202:$G202))*100/(SUMIF($L$9:$N$9,"Y",$L$7:$N$7))),""))</f>
        <v/>
      </c>
      <c r="AB202" s="69" t="str">
        <f>IF(ISBLANK($C$202),"",IF($AB$3&gt;0,IF(ISTEXT($H$202),"",(SUMIF($L$10:$N$10,"Y",$E202:$G202))*100/(SUMIF($L$10:$N$10,"Y",$L$7:$N$7))),""))</f>
        <v/>
      </c>
      <c r="AC202" s="69" t="str">
        <f>IF(ISBLANK($C$202),"",IF($AC$3&gt;0,IF(ISTEXT($H$202),"",(SUMIF($L$11:$N$11,"Y",$E202:$G202))*100/(SUMIF($L$11:$N$11,"Y",$L$7:$N$7))),""))</f>
        <v/>
      </c>
      <c r="AD202" s="69" t="str">
        <f>IF(ISBLANK($C$202),"",IF($AD$3&gt;0,IF(ISTEXT($H$202),"",(SUMIF($L$12:$N$12,"Y",$E202:$G202))*100/(SUMIF($L$12:$N$12,"Y",$L$7:$N$7))),""))</f>
        <v/>
      </c>
      <c r="AE202" s="69" t="str">
        <f>IF(ISBLANK($C$202),"",IF($AE$3&gt;0,IF(ISTEXT($H$202),"",(SUMIF($L$13:$N$13,"Y",$E202:$G202))*100/(SUMIF($L$13:$N$13,"Y",$L$7:$N$7))),""))</f>
        <v/>
      </c>
      <c r="AF202" s="69" t="str">
        <f>IF(ISBLANK($C$202),"",IF($AF$3&gt;0,IF(ISTEXT($H$202),"",(SUMIF($L$14:$N$14,"Y",$E202:$G202))*100/(SUMIF($L$14:$N$14,"Y",$L$7:$N$7))),""))</f>
        <v/>
      </c>
      <c r="AG202" s="69" t="str">
        <f>IF(ISBLANK($C$202),"",IF($AG$3&gt;0,IF(ISTEXT($H$202),"",(SUMIF($L$15:$N$15,"Y",$E202:$G202))*100/(SUMIF($L$15:$N$15,"Y",$L$7:$N$7))),""))</f>
        <v/>
      </c>
      <c r="AH202" s="69" t="str">
        <f>IF(ISBLANK($C$202),"",IF($AH$3&gt;0,IF(ISTEXT($H$202),"",(SUMIF($L$16:$N$16,"Y",$E202:$G202))*100/(SUMIF($L$16:$N$16,"Y",$L$7:$N$7))),""))</f>
        <v/>
      </c>
      <c r="AI202" s="69" t="str">
        <f>IF(ISBLANK($C$202),"",IF($AI$3&gt;0,IF(ISTEXT($H$202),"",(SUMIF($L$17:$N$17,"Y",$E202:$G202))*100/(SUMIF($L$17:$N$17,"Y",$L$7:$N$7))),""))</f>
        <v/>
      </c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</row>
    <row r="203" spans="1:46">
      <c r="A203" s="73"/>
      <c r="B203" s="70"/>
      <c r="C203" s="45"/>
      <c r="D203" s="45"/>
      <c r="E203" s="45"/>
      <c r="F203" s="45"/>
      <c r="G203" s="45"/>
      <c r="H203" s="67" t="str">
        <f>IF(ISBLANK($C$203),"",IF(COUNT($E$203:$G$203)&gt;0,SUM($E$203:$G$203),"AB"))</f>
        <v/>
      </c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1"/>
      <c r="Y203" s="61"/>
      <c r="Z203" s="69" t="str">
        <f>IF(ISBLANK($C$203),"",IF($Z$3&gt;0,IF(ISTEXT($H$203),"",(SUMIF($L$8:$N$8,"Y",$E203:$G203))*100/(SUMIF($L$8:$N$8,"Y",$L$7:$N$7))),""))</f>
        <v/>
      </c>
      <c r="AA203" s="69" t="str">
        <f>IF(ISBLANK($C$203),"",IF($AA$3&gt;0,IF(ISTEXT($H$203),"",(SUMIF($L$9:$N$9,"Y",$E203:$G203))*100/(SUMIF($L$9:$N$9,"Y",$L$7:$N$7))),""))</f>
        <v/>
      </c>
      <c r="AB203" s="69" t="str">
        <f>IF(ISBLANK($C$203),"",IF($AB$3&gt;0,IF(ISTEXT($H$203),"",(SUMIF($L$10:$N$10,"Y",$E203:$G203))*100/(SUMIF($L$10:$N$10,"Y",$L$7:$N$7))),""))</f>
        <v/>
      </c>
      <c r="AC203" s="69" t="str">
        <f>IF(ISBLANK($C$203),"",IF($AC$3&gt;0,IF(ISTEXT($H$203),"",(SUMIF($L$11:$N$11,"Y",$E203:$G203))*100/(SUMIF($L$11:$N$11,"Y",$L$7:$N$7))),""))</f>
        <v/>
      </c>
      <c r="AD203" s="69" t="str">
        <f>IF(ISBLANK($C$203),"",IF($AD$3&gt;0,IF(ISTEXT($H$203),"",(SUMIF($L$12:$N$12,"Y",$E203:$G203))*100/(SUMIF($L$12:$N$12,"Y",$L$7:$N$7))),""))</f>
        <v/>
      </c>
      <c r="AE203" s="69" t="str">
        <f>IF(ISBLANK($C$203),"",IF($AE$3&gt;0,IF(ISTEXT($H$203),"",(SUMIF($L$13:$N$13,"Y",$E203:$G203))*100/(SUMIF($L$13:$N$13,"Y",$L$7:$N$7))),""))</f>
        <v/>
      </c>
      <c r="AF203" s="69" t="str">
        <f>IF(ISBLANK($C$203),"",IF($AF$3&gt;0,IF(ISTEXT($H$203),"",(SUMIF($L$14:$N$14,"Y",$E203:$G203))*100/(SUMIF($L$14:$N$14,"Y",$L$7:$N$7))),""))</f>
        <v/>
      </c>
      <c r="AG203" s="69" t="str">
        <f>IF(ISBLANK($C$203),"",IF($AG$3&gt;0,IF(ISTEXT($H$203),"",(SUMIF($L$15:$N$15,"Y",$E203:$G203))*100/(SUMIF($L$15:$N$15,"Y",$L$7:$N$7))),""))</f>
        <v/>
      </c>
      <c r="AH203" s="69" t="str">
        <f>IF(ISBLANK($C$203),"",IF($AH$3&gt;0,IF(ISTEXT($H$203),"",(SUMIF($L$16:$N$16,"Y",$E203:$G203))*100/(SUMIF($L$16:$N$16,"Y",$L$7:$N$7))),""))</f>
        <v/>
      </c>
      <c r="AI203" s="69" t="str">
        <f>IF(ISBLANK($C$203),"",IF($AI$3&gt;0,IF(ISTEXT($H$203),"",(SUMIF($L$17:$N$17,"Y",$E203:$G203))*100/(SUMIF($L$17:$N$17,"Y",$L$7:$N$7))),""))</f>
        <v/>
      </c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</row>
    <row r="204" spans="1:46">
      <c r="A204" s="73"/>
      <c r="B204" s="70"/>
      <c r="C204" s="74"/>
      <c r="D204" s="74"/>
      <c r="E204" s="50"/>
      <c r="F204" s="50"/>
      <c r="G204" s="50"/>
      <c r="H204" s="67" t="str">
        <f>IF(ISBLANK($C$204),"",IF(COUNT($E$204:$G$204)&gt;0,SUM($E$204:$G$204),"AB"))</f>
        <v/>
      </c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1"/>
      <c r="Y204" s="61"/>
      <c r="Z204" s="69" t="str">
        <f>IF(ISBLANK($C$204),"",IF($Z$3&gt;0,IF(ISTEXT($H$204),"",(SUMIF($L$8:$N$8,"Y",$E204:$G204))*100/(SUMIF($L$8:$N$8,"Y",$L$7:$N$7))),""))</f>
        <v/>
      </c>
      <c r="AA204" s="69" t="str">
        <f>IF(ISBLANK($C$204),"",IF($AA$3&gt;0,IF(ISTEXT($H$204),"",(SUMIF($L$9:$N$9,"Y",$E204:$G204))*100/(SUMIF($L$9:$N$9,"Y",$L$7:$N$7))),""))</f>
        <v/>
      </c>
      <c r="AB204" s="69" t="str">
        <f>IF(ISBLANK($C$204),"",IF($AB$3&gt;0,IF(ISTEXT($H$204),"",(SUMIF($L$10:$N$10,"Y",$E204:$G204))*100/(SUMIF($L$10:$N$10,"Y",$L$7:$N$7))),""))</f>
        <v/>
      </c>
      <c r="AC204" s="69" t="str">
        <f>IF(ISBLANK($C$204),"",IF($AC$3&gt;0,IF(ISTEXT($H$204),"",(SUMIF($L$11:$N$11,"Y",$E204:$G204))*100/(SUMIF($L$11:$N$11,"Y",$L$7:$N$7))),""))</f>
        <v/>
      </c>
      <c r="AD204" s="69" t="str">
        <f>IF(ISBLANK($C$204),"",IF($AD$3&gt;0,IF(ISTEXT($H$204),"",(SUMIF($L$12:$N$12,"Y",$E204:$G204))*100/(SUMIF($L$12:$N$12,"Y",$L$7:$N$7))),""))</f>
        <v/>
      </c>
      <c r="AE204" s="69" t="str">
        <f>IF(ISBLANK($C$204),"",IF($AE$3&gt;0,IF(ISTEXT($H$204),"",(SUMIF($L$13:$N$13,"Y",$E204:$G204))*100/(SUMIF($L$13:$N$13,"Y",$L$7:$N$7))),""))</f>
        <v/>
      </c>
      <c r="AF204" s="69" t="str">
        <f>IF(ISBLANK($C$204),"",IF($AF$3&gt;0,IF(ISTEXT($H$204),"",(SUMIF($L$14:$N$14,"Y",$E204:$G204))*100/(SUMIF($L$14:$N$14,"Y",$L$7:$N$7))),""))</f>
        <v/>
      </c>
      <c r="AG204" s="69" t="str">
        <f>IF(ISBLANK($C$204),"",IF($AG$3&gt;0,IF(ISTEXT($H$204),"",(SUMIF($L$15:$N$15,"Y",$E204:$G204))*100/(SUMIF($L$15:$N$15,"Y",$L$7:$N$7))),""))</f>
        <v/>
      </c>
      <c r="AH204" s="69" t="str">
        <f>IF(ISBLANK($C$204),"",IF($AH$3&gt;0,IF(ISTEXT($H$204),"",(SUMIF($L$16:$N$16,"Y",$E204:$G204))*100/(SUMIF($L$16:$N$16,"Y",$L$7:$N$7))),""))</f>
        <v/>
      </c>
      <c r="AI204" s="69" t="str">
        <f>IF(ISBLANK($C$204),"",IF($AI$3&gt;0,IF(ISTEXT($H$204),"",(SUMIF($L$17:$N$17,"Y",$E204:$G204))*100/(SUMIF($L$17:$N$17,"Y",$L$7:$N$7))),""))</f>
        <v/>
      </c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</row>
    <row r="205" spans="1:46">
      <c r="A205" s="73"/>
      <c r="B205" s="66"/>
      <c r="C205" s="74"/>
      <c r="D205" s="74"/>
      <c r="E205" s="50"/>
      <c r="F205" s="50"/>
      <c r="G205" s="50"/>
      <c r="H205" s="67" t="str">
        <f>IF(ISBLANK($C$205),"",IF(COUNT($E$205:$G$205)&gt;0,SUM($E$205:$G$205),"AB"))</f>
        <v/>
      </c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1"/>
      <c r="Y205" s="61"/>
      <c r="Z205" s="69" t="str">
        <f>IF(ISBLANK($C$205),"",IF($Z$3&gt;0,IF(ISTEXT($H$205),"",(SUMIF($L$8:$N$8,"Y",$E205:$G205))*100/(SUMIF($L$8:$N$8,"Y",$L$7:$N$7))),""))</f>
        <v/>
      </c>
      <c r="AA205" s="69" t="str">
        <f>IF(ISBLANK($C$205),"",IF($AA$3&gt;0,IF(ISTEXT($H$205),"",(SUMIF($L$9:$N$9,"Y",$E205:$G205))*100/(SUMIF($L$9:$N$9,"Y",$L$7:$N$7))),""))</f>
        <v/>
      </c>
      <c r="AB205" s="69" t="str">
        <f>IF(ISBLANK($C$205),"",IF($AB$3&gt;0,IF(ISTEXT($H$205),"",(SUMIF($L$10:$N$10,"Y",$E205:$G205))*100/(SUMIF($L$10:$N$10,"Y",$L$7:$N$7))),""))</f>
        <v/>
      </c>
      <c r="AC205" s="69" t="str">
        <f>IF(ISBLANK($C$205),"",IF($AC$3&gt;0,IF(ISTEXT($H$205),"",(SUMIF($L$11:$N$11,"Y",$E205:$G205))*100/(SUMIF($L$11:$N$11,"Y",$L$7:$N$7))),""))</f>
        <v/>
      </c>
      <c r="AD205" s="69" t="str">
        <f>IF(ISBLANK($C$205),"",IF($AD$3&gt;0,IF(ISTEXT($H$205),"",(SUMIF($L$12:$N$12,"Y",$E205:$G205))*100/(SUMIF($L$12:$N$12,"Y",$L$7:$N$7))),""))</f>
        <v/>
      </c>
      <c r="AE205" s="69" t="str">
        <f>IF(ISBLANK($C$205),"",IF($AE$3&gt;0,IF(ISTEXT($H$205),"",(SUMIF($L$13:$N$13,"Y",$E205:$G205))*100/(SUMIF($L$13:$N$13,"Y",$L$7:$N$7))),""))</f>
        <v/>
      </c>
      <c r="AF205" s="69" t="str">
        <f>IF(ISBLANK($C$205),"",IF($AF$3&gt;0,IF(ISTEXT($H$205),"",(SUMIF($L$14:$N$14,"Y",$E205:$G205))*100/(SUMIF($L$14:$N$14,"Y",$L$7:$N$7))),""))</f>
        <v/>
      </c>
      <c r="AG205" s="69" t="str">
        <f>IF(ISBLANK($C$205),"",IF($AG$3&gt;0,IF(ISTEXT($H$205),"",(SUMIF($L$15:$N$15,"Y",$E205:$G205))*100/(SUMIF($L$15:$N$15,"Y",$L$7:$N$7))),""))</f>
        <v/>
      </c>
      <c r="AH205" s="69" t="str">
        <f>IF(ISBLANK($C$205),"",IF($AH$3&gt;0,IF(ISTEXT($H$205),"",(SUMIF($L$16:$N$16,"Y",$E205:$G205))*100/(SUMIF($L$16:$N$16,"Y",$L$7:$N$7))),""))</f>
        <v/>
      </c>
      <c r="AI205" s="69" t="str">
        <f>IF(ISBLANK($C$205),"",IF($AI$3&gt;0,IF(ISTEXT($H$205),"",(SUMIF($L$17:$N$17,"Y",$E205:$G205))*100/(SUMIF($L$17:$N$17,"Y",$L$7:$N$7))),""))</f>
        <v/>
      </c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</row>
    <row r="206" spans="1:46">
      <c r="A206" s="73"/>
      <c r="B206" s="70"/>
      <c r="C206" s="74"/>
      <c r="D206" s="74"/>
      <c r="E206" s="50"/>
      <c r="F206" s="50"/>
      <c r="G206" s="50"/>
      <c r="H206" s="67" t="str">
        <f>IF(ISBLANK($C$206),"",IF(COUNT($E$206:$G$206)&gt;0,SUM($E$206:$G$206),"AB"))</f>
        <v/>
      </c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1"/>
      <c r="Y206" s="61"/>
      <c r="Z206" s="69" t="str">
        <f>IF(ISBLANK($C$206),"",IF($Z$3&gt;0,IF(ISTEXT($H$206),"",(SUMIF($L$8:$N$8,"Y",$E206:$G206))*100/(SUMIF($L$8:$N$8,"Y",$L$7:$N$7))),""))</f>
        <v/>
      </c>
      <c r="AA206" s="69" t="str">
        <f>IF(ISBLANK($C$206),"",IF($AA$3&gt;0,IF(ISTEXT($H$206),"",(SUMIF($L$9:$N$9,"Y",$E206:$G206))*100/(SUMIF($L$9:$N$9,"Y",$L$7:$N$7))),""))</f>
        <v/>
      </c>
      <c r="AB206" s="69" t="str">
        <f>IF(ISBLANK($C$206),"",IF($AB$3&gt;0,IF(ISTEXT($H$206),"",(SUMIF($L$10:$N$10,"Y",$E206:$G206))*100/(SUMIF($L$10:$N$10,"Y",$L$7:$N$7))),""))</f>
        <v/>
      </c>
      <c r="AC206" s="69" t="str">
        <f>IF(ISBLANK($C$206),"",IF($AC$3&gt;0,IF(ISTEXT($H$206),"",(SUMIF($L$11:$N$11,"Y",$E206:$G206))*100/(SUMIF($L$11:$N$11,"Y",$L$7:$N$7))),""))</f>
        <v/>
      </c>
      <c r="AD206" s="69" t="str">
        <f>IF(ISBLANK($C$206),"",IF($AD$3&gt;0,IF(ISTEXT($H$206),"",(SUMIF($L$12:$N$12,"Y",$E206:$G206))*100/(SUMIF($L$12:$N$12,"Y",$L$7:$N$7))),""))</f>
        <v/>
      </c>
      <c r="AE206" s="69" t="str">
        <f>IF(ISBLANK($C$206),"",IF($AE$3&gt;0,IF(ISTEXT($H$206),"",(SUMIF($L$13:$N$13,"Y",$E206:$G206))*100/(SUMIF($L$13:$N$13,"Y",$L$7:$N$7))),""))</f>
        <v/>
      </c>
      <c r="AF206" s="69" t="str">
        <f>IF(ISBLANK($C$206),"",IF($AF$3&gt;0,IF(ISTEXT($H$206),"",(SUMIF($L$14:$N$14,"Y",$E206:$G206))*100/(SUMIF($L$14:$N$14,"Y",$L$7:$N$7))),""))</f>
        <v/>
      </c>
      <c r="AG206" s="69" t="str">
        <f>IF(ISBLANK($C$206),"",IF($AG$3&gt;0,IF(ISTEXT($H$206),"",(SUMIF($L$15:$N$15,"Y",$E206:$G206))*100/(SUMIF($L$15:$N$15,"Y",$L$7:$N$7))),""))</f>
        <v/>
      </c>
      <c r="AH206" s="69" t="str">
        <f>IF(ISBLANK($C$206),"",IF($AH$3&gt;0,IF(ISTEXT($H$206),"",(SUMIF($L$16:$N$16,"Y",$E206:$G206))*100/(SUMIF($L$16:$N$16,"Y",$L$7:$N$7))),""))</f>
        <v/>
      </c>
      <c r="AI206" s="69" t="str">
        <f>IF(ISBLANK($C$206),"",IF($AI$3&gt;0,IF(ISTEXT($H$206),"",(SUMIF($L$17:$N$17,"Y",$E206:$G206))*100/(SUMIF($L$17:$N$17,"Y",$L$7:$N$7))),""))</f>
        <v/>
      </c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</row>
    <row r="207" spans="1:46">
      <c r="A207" s="62"/>
      <c r="B207" s="75"/>
      <c r="C207" s="76"/>
      <c r="D207" s="76"/>
      <c r="E207" s="51"/>
      <c r="F207" s="51"/>
      <c r="G207" s="51"/>
      <c r="H207" s="67" t="str">
        <f>IF(ISBLANK($C$207),"",IF(COUNT($E$207:$G$207)&gt;0,SUM($E$207:$G$207),"AB"))</f>
        <v/>
      </c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1"/>
      <c r="Y207" s="61"/>
      <c r="Z207" s="69" t="str">
        <f>IF(ISBLANK($C$207),"",IF($Z$3&gt;0,IF(ISTEXT($H$207),"",(SUMIF($L$8:$N$8,"Y",$E207:$G207))*100/(SUMIF($L$8:$N$8,"Y",$L$7:$N$7))),""))</f>
        <v/>
      </c>
      <c r="AA207" s="69" t="str">
        <f>IF(ISBLANK($C$207),"",IF($AA$3&gt;0,IF(ISTEXT($H$207),"",(SUMIF($L$9:$N$9,"Y",$E207:$G207))*100/(SUMIF($L$9:$N$9,"Y",$L$7:$N$7))),""))</f>
        <v/>
      </c>
      <c r="AB207" s="69" t="str">
        <f>IF(ISBLANK($C$207),"",IF($AB$3&gt;0,IF(ISTEXT($H$207),"",(SUMIF($L$10:$N$10,"Y",$E207:$G207))*100/(SUMIF($L$10:$N$10,"Y",$L$7:$N$7))),""))</f>
        <v/>
      </c>
      <c r="AC207" s="69" t="str">
        <f>IF(ISBLANK($C$207),"",IF($AC$3&gt;0,IF(ISTEXT($H$207),"",(SUMIF($L$11:$N$11,"Y",$E207:$G207))*100/(SUMIF($L$11:$N$11,"Y",$L$7:$N$7))),""))</f>
        <v/>
      </c>
      <c r="AD207" s="69" t="str">
        <f>IF(ISBLANK($C$207),"",IF($AD$3&gt;0,IF(ISTEXT($H$207),"",(SUMIF($L$12:$N$12,"Y",$E207:$G207))*100/(SUMIF($L$12:$N$12,"Y",$L$7:$N$7))),""))</f>
        <v/>
      </c>
      <c r="AE207" s="69" t="str">
        <f>IF(ISBLANK($C$207),"",IF($AE$3&gt;0,IF(ISTEXT($H$207),"",(SUMIF($L$13:$N$13,"Y",$E207:$G207))*100/(SUMIF($L$13:$N$13,"Y",$L$7:$N$7))),""))</f>
        <v/>
      </c>
      <c r="AF207" s="69" t="str">
        <f>IF(ISBLANK($C$207),"",IF($AF$3&gt;0,IF(ISTEXT($H$207),"",(SUMIF($L$14:$N$14,"Y",$E207:$G207))*100/(SUMIF($L$14:$N$14,"Y",$L$7:$N$7))),""))</f>
        <v/>
      </c>
      <c r="AG207" s="69" t="str">
        <f>IF(ISBLANK($C$207),"",IF($AG$3&gt;0,IF(ISTEXT($H$207),"",(SUMIF($L$15:$N$15,"Y",$E207:$G207))*100/(SUMIF($L$15:$N$15,"Y",$L$7:$N$7))),""))</f>
        <v/>
      </c>
      <c r="AH207" s="69" t="str">
        <f>IF(ISBLANK($C$207),"",IF($AH$3&gt;0,IF(ISTEXT($H$207),"",(SUMIF($L$16:$N$16,"Y",$E207:$G207))*100/(SUMIF($L$16:$N$16,"Y",$L$7:$N$7))),""))</f>
        <v/>
      </c>
      <c r="AI207" s="69" t="str">
        <f>IF(ISBLANK($C$207),"",IF($AI$3&gt;0,IF(ISTEXT($H$207),"",(SUMIF($L$17:$N$17,"Y",$E207:$G207))*100/(SUMIF($L$17:$N$17,"Y",$L$7:$N$7))),""))</f>
        <v/>
      </c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</row>
    <row r="208" spans="1:46">
      <c r="A208" s="62"/>
      <c r="B208" s="77"/>
      <c r="C208" s="76"/>
      <c r="D208" s="76"/>
      <c r="E208" s="51"/>
      <c r="F208" s="51"/>
      <c r="G208" s="51"/>
      <c r="H208" s="67" t="str">
        <f>IF(ISBLANK($C$208),"",IF(COUNT($E$208:$G$208)&gt;0,SUM($E$208:$G$208),"AB"))</f>
        <v/>
      </c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1"/>
      <c r="Y208" s="61"/>
      <c r="Z208" s="69" t="str">
        <f>IF(ISBLANK($C$208),"",IF($Z$3&gt;0,IF(ISTEXT($H$208),"",(SUMIF($L$8:$N$8,"Y",$E208:$G208))*100/(SUMIF($L$8:$N$8,"Y",$L$7:$N$7))),""))</f>
        <v/>
      </c>
      <c r="AA208" s="69" t="str">
        <f>IF(ISBLANK($C$208),"",IF($AA$3&gt;0,IF(ISTEXT($H$208),"",(SUMIF($L$9:$N$9,"Y",$E208:$G208))*100/(SUMIF($L$9:$N$9,"Y",$L$7:$N$7))),""))</f>
        <v/>
      </c>
      <c r="AB208" s="69" t="str">
        <f>IF(ISBLANK($C$208),"",IF($AB$3&gt;0,IF(ISTEXT($H$208),"",(SUMIF($L$10:$N$10,"Y",$E208:$G208))*100/(SUMIF($L$10:$N$10,"Y",$L$7:$N$7))),""))</f>
        <v/>
      </c>
      <c r="AC208" s="69" t="str">
        <f>IF(ISBLANK($C$208),"",IF($AC$3&gt;0,IF(ISTEXT($H$208),"",(SUMIF($L$11:$N$11,"Y",$E208:$G208))*100/(SUMIF($L$11:$N$11,"Y",$L$7:$N$7))),""))</f>
        <v/>
      </c>
      <c r="AD208" s="69" t="str">
        <f>IF(ISBLANK($C$208),"",IF($AD$3&gt;0,IF(ISTEXT($H$208),"",(SUMIF($L$12:$N$12,"Y",$E208:$G208))*100/(SUMIF($L$12:$N$12,"Y",$L$7:$N$7))),""))</f>
        <v/>
      </c>
      <c r="AE208" s="69" t="str">
        <f>IF(ISBLANK($C$208),"",IF($AE$3&gt;0,IF(ISTEXT($H$208),"",(SUMIF($L$13:$N$13,"Y",$E208:$G208))*100/(SUMIF($L$13:$N$13,"Y",$L$7:$N$7))),""))</f>
        <v/>
      </c>
      <c r="AF208" s="69" t="str">
        <f>IF(ISBLANK($C$208),"",IF($AF$3&gt;0,IF(ISTEXT($H$208),"",(SUMIF($L$14:$N$14,"Y",$E208:$G208))*100/(SUMIF($L$14:$N$14,"Y",$L$7:$N$7))),""))</f>
        <v/>
      </c>
      <c r="AG208" s="69" t="str">
        <f>IF(ISBLANK($C$208),"",IF($AG$3&gt;0,IF(ISTEXT($H$208),"",(SUMIF($L$15:$N$15,"Y",$E208:$G208))*100/(SUMIF($L$15:$N$15,"Y",$L$7:$N$7))),""))</f>
        <v/>
      </c>
      <c r="AH208" s="69" t="str">
        <f>IF(ISBLANK($C$208),"",IF($AH$3&gt;0,IF(ISTEXT($H$208),"",(SUMIF($L$16:$N$16,"Y",$E208:$G208))*100/(SUMIF($L$16:$N$16,"Y",$L$7:$N$7))),""))</f>
        <v/>
      </c>
      <c r="AI208" s="69" t="str">
        <f>IF(ISBLANK($C$208),"",IF($AI$3&gt;0,IF(ISTEXT($H$208),"",(SUMIF($L$17:$N$17,"Y",$E208:$G208))*100/(SUMIF($L$17:$N$17,"Y",$L$7:$N$7))),""))</f>
        <v/>
      </c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</row>
    <row r="209" spans="1:46">
      <c r="A209" s="62"/>
      <c r="B209" s="75"/>
      <c r="C209" s="76"/>
      <c r="D209" s="76"/>
      <c r="E209" s="51"/>
      <c r="F209" s="51"/>
      <c r="G209" s="51"/>
      <c r="H209" s="67" t="str">
        <f>IF(ISBLANK($C$209),"",IF(COUNT($E$209:$G$209)&gt;0,SUM($E$209:$G$209),"AB"))</f>
        <v/>
      </c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1"/>
      <c r="Y209" s="61"/>
      <c r="Z209" s="69" t="str">
        <f>IF(ISBLANK($C$209),"",IF($Z$3&gt;0,IF(ISTEXT($H$209),"",(SUMIF($L$8:$N$8,"Y",$E209:$G209))*100/(SUMIF($L$8:$N$8,"Y",$L$7:$N$7))),""))</f>
        <v/>
      </c>
      <c r="AA209" s="69" t="str">
        <f>IF(ISBLANK($C$209),"",IF($AA$3&gt;0,IF(ISTEXT($H$209),"",(SUMIF($L$9:$N$9,"Y",$E209:$G209))*100/(SUMIF($L$9:$N$9,"Y",$L$7:$N$7))),""))</f>
        <v/>
      </c>
      <c r="AB209" s="69" t="str">
        <f>IF(ISBLANK($C$209),"",IF($AB$3&gt;0,IF(ISTEXT($H$209),"",(SUMIF($L$10:$N$10,"Y",$E209:$G209))*100/(SUMIF($L$10:$N$10,"Y",$L$7:$N$7))),""))</f>
        <v/>
      </c>
      <c r="AC209" s="69" t="str">
        <f>IF(ISBLANK($C$209),"",IF($AC$3&gt;0,IF(ISTEXT($H$209),"",(SUMIF($L$11:$N$11,"Y",$E209:$G209))*100/(SUMIF($L$11:$N$11,"Y",$L$7:$N$7))),""))</f>
        <v/>
      </c>
      <c r="AD209" s="69" t="str">
        <f>IF(ISBLANK($C$209),"",IF($AD$3&gt;0,IF(ISTEXT($H$209),"",(SUMIF($L$12:$N$12,"Y",$E209:$G209))*100/(SUMIF($L$12:$N$12,"Y",$L$7:$N$7))),""))</f>
        <v/>
      </c>
      <c r="AE209" s="69" t="str">
        <f>IF(ISBLANK($C$209),"",IF($AE$3&gt;0,IF(ISTEXT($H$209),"",(SUMIF($L$13:$N$13,"Y",$E209:$G209))*100/(SUMIF($L$13:$N$13,"Y",$L$7:$N$7))),""))</f>
        <v/>
      </c>
      <c r="AF209" s="69" t="str">
        <f>IF(ISBLANK($C$209),"",IF($AF$3&gt;0,IF(ISTEXT($H$209),"",(SUMIF($L$14:$N$14,"Y",$E209:$G209))*100/(SUMIF($L$14:$N$14,"Y",$L$7:$N$7))),""))</f>
        <v/>
      </c>
      <c r="AG209" s="69" t="str">
        <f>IF(ISBLANK($C$209),"",IF($AG$3&gt;0,IF(ISTEXT($H$209),"",(SUMIF($L$15:$N$15,"Y",$E209:$G209))*100/(SUMIF($L$15:$N$15,"Y",$L$7:$N$7))),""))</f>
        <v/>
      </c>
      <c r="AH209" s="69" t="str">
        <f>IF(ISBLANK($C$209),"",IF($AH$3&gt;0,IF(ISTEXT($H$209),"",(SUMIF($L$16:$N$16,"Y",$E209:$G209))*100/(SUMIF($L$16:$N$16,"Y",$L$7:$N$7))),""))</f>
        <v/>
      </c>
      <c r="AI209" s="69" t="str">
        <f>IF(ISBLANK($C$209),"",IF($AI$3&gt;0,IF(ISTEXT($H$209),"",(SUMIF($L$17:$N$17,"Y",$E209:$G209))*100/(SUMIF($L$17:$N$17,"Y",$L$7:$N$7))),""))</f>
        <v/>
      </c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</row>
    <row r="210" spans="1:46">
      <c r="A210" s="62"/>
      <c r="B210" s="75"/>
      <c r="C210" s="76"/>
      <c r="D210" s="76"/>
      <c r="E210" s="51"/>
      <c r="F210" s="51"/>
      <c r="G210" s="51"/>
      <c r="H210" s="67" t="str">
        <f>IF(ISBLANK($C$210),"",IF(COUNT($E$210:$G$210)&gt;0,SUM($E$210:$G$210),"AB"))</f>
        <v/>
      </c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1"/>
      <c r="Y210" s="61"/>
      <c r="Z210" s="69" t="str">
        <f>IF(ISBLANK($C$210),"",IF($Z$3&gt;0,IF(ISTEXT($H$210),"",(SUMIF($L$8:$N$8,"Y",$E210:$G210))*100/(SUMIF($L$8:$N$8,"Y",$L$7:$N$7))),""))</f>
        <v/>
      </c>
      <c r="AA210" s="69" t="str">
        <f>IF(ISBLANK($C$210),"",IF($AA$3&gt;0,IF(ISTEXT($H$210),"",(SUMIF($L$9:$N$9,"Y",$E210:$G210))*100/(SUMIF($L$9:$N$9,"Y",$L$7:$N$7))),""))</f>
        <v/>
      </c>
      <c r="AB210" s="69" t="str">
        <f>IF(ISBLANK($C$210),"",IF($AB$3&gt;0,IF(ISTEXT($H$210),"",(SUMIF($L$10:$N$10,"Y",$E210:$G210))*100/(SUMIF($L$10:$N$10,"Y",$L$7:$N$7))),""))</f>
        <v/>
      </c>
      <c r="AC210" s="69" t="str">
        <f>IF(ISBLANK($C$210),"",IF($AC$3&gt;0,IF(ISTEXT($H$210),"",(SUMIF($L$11:$N$11,"Y",$E210:$G210))*100/(SUMIF($L$11:$N$11,"Y",$L$7:$N$7))),""))</f>
        <v/>
      </c>
      <c r="AD210" s="69" t="str">
        <f>IF(ISBLANK($C$210),"",IF($AD$3&gt;0,IF(ISTEXT($H$210),"",(SUMIF($L$12:$N$12,"Y",$E210:$G210))*100/(SUMIF($L$12:$N$12,"Y",$L$7:$N$7))),""))</f>
        <v/>
      </c>
      <c r="AE210" s="69" t="str">
        <f>IF(ISBLANK($C$210),"",IF($AE$3&gt;0,IF(ISTEXT($H$210),"",(SUMIF($L$13:$N$13,"Y",$E210:$G210))*100/(SUMIF($L$13:$N$13,"Y",$L$7:$N$7))),""))</f>
        <v/>
      </c>
      <c r="AF210" s="69" t="str">
        <f>IF(ISBLANK($C$210),"",IF($AF$3&gt;0,IF(ISTEXT($H$210),"",(SUMIF($L$14:$N$14,"Y",$E210:$G210))*100/(SUMIF($L$14:$N$14,"Y",$L$7:$N$7))),""))</f>
        <v/>
      </c>
      <c r="AG210" s="69" t="str">
        <f>IF(ISBLANK($C$210),"",IF($AG$3&gt;0,IF(ISTEXT($H$210),"",(SUMIF($L$15:$N$15,"Y",$E210:$G210))*100/(SUMIF($L$15:$N$15,"Y",$L$7:$N$7))),""))</f>
        <v/>
      </c>
      <c r="AH210" s="69" t="str">
        <f>IF(ISBLANK($C$210),"",IF($AH$3&gt;0,IF(ISTEXT($H$210),"",(SUMIF($L$16:$N$16,"Y",$E210:$G210))*100/(SUMIF($L$16:$N$16,"Y",$L$7:$N$7))),""))</f>
        <v/>
      </c>
      <c r="AI210" s="69" t="str">
        <f>IF(ISBLANK($C$210),"",IF($AI$3&gt;0,IF(ISTEXT($H$210),"",(SUMIF($L$17:$N$17,"Y",$E210:$G210))*100/(SUMIF($L$17:$N$17,"Y",$L$7:$N$7))),""))</f>
        <v/>
      </c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</row>
    <row r="211" spans="1:46">
      <c r="A211" s="62"/>
      <c r="B211" s="77"/>
      <c r="C211" s="76"/>
      <c r="D211" s="76"/>
      <c r="E211" s="51"/>
      <c r="F211" s="51"/>
      <c r="G211" s="51"/>
      <c r="H211" s="67" t="str">
        <f>IF(ISBLANK($C$211),"",IF(COUNT($E$211:$G$211)&gt;0,SUM($E$211:$G$211),"AB"))</f>
        <v/>
      </c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1"/>
      <c r="Y211" s="61"/>
      <c r="Z211" s="69" t="str">
        <f>IF(ISBLANK($C$211),"",IF($Z$3&gt;0,IF(ISTEXT($H$211),"",(SUMIF($L$8:$N$8,"Y",$E211:$G211))*100/(SUMIF($L$8:$N$8,"Y",$L$7:$N$7))),""))</f>
        <v/>
      </c>
      <c r="AA211" s="69" t="str">
        <f>IF(ISBLANK($C$211),"",IF($AA$3&gt;0,IF(ISTEXT($H$211),"",(SUMIF($L$9:$N$9,"Y",$E211:$G211))*100/(SUMIF($L$9:$N$9,"Y",$L$7:$N$7))),""))</f>
        <v/>
      </c>
      <c r="AB211" s="69" t="str">
        <f>IF(ISBLANK($C$211),"",IF($AB$3&gt;0,IF(ISTEXT($H$211),"",(SUMIF($L$10:$N$10,"Y",$E211:$G211))*100/(SUMIF($L$10:$N$10,"Y",$L$7:$N$7))),""))</f>
        <v/>
      </c>
      <c r="AC211" s="69" t="str">
        <f>IF(ISBLANK($C$211),"",IF($AC$3&gt;0,IF(ISTEXT($H$211),"",(SUMIF($L$11:$N$11,"Y",$E211:$G211))*100/(SUMIF($L$11:$N$11,"Y",$L$7:$N$7))),""))</f>
        <v/>
      </c>
      <c r="AD211" s="69" t="str">
        <f>IF(ISBLANK($C$211),"",IF($AD$3&gt;0,IF(ISTEXT($H$211),"",(SUMIF($L$12:$N$12,"Y",$E211:$G211))*100/(SUMIF($L$12:$N$12,"Y",$L$7:$N$7))),""))</f>
        <v/>
      </c>
      <c r="AE211" s="69" t="str">
        <f>IF(ISBLANK($C$211),"",IF($AE$3&gt;0,IF(ISTEXT($H$211),"",(SUMIF($L$13:$N$13,"Y",$E211:$G211))*100/(SUMIF($L$13:$N$13,"Y",$L$7:$N$7))),""))</f>
        <v/>
      </c>
      <c r="AF211" s="69" t="str">
        <f>IF(ISBLANK($C$211),"",IF($AF$3&gt;0,IF(ISTEXT($H$211),"",(SUMIF($L$14:$N$14,"Y",$E211:$G211))*100/(SUMIF($L$14:$N$14,"Y",$L$7:$N$7))),""))</f>
        <v/>
      </c>
      <c r="AG211" s="69" t="str">
        <f>IF(ISBLANK($C$211),"",IF($AG$3&gt;0,IF(ISTEXT($H$211),"",(SUMIF($L$15:$N$15,"Y",$E211:$G211))*100/(SUMIF($L$15:$N$15,"Y",$L$7:$N$7))),""))</f>
        <v/>
      </c>
      <c r="AH211" s="69" t="str">
        <f>IF(ISBLANK($C$211),"",IF($AH$3&gt;0,IF(ISTEXT($H$211),"",(SUMIF($L$16:$N$16,"Y",$E211:$G211))*100/(SUMIF($L$16:$N$16,"Y",$L$7:$N$7))),""))</f>
        <v/>
      </c>
      <c r="AI211" s="69" t="str">
        <f>IF(ISBLANK($C$211),"",IF($AI$3&gt;0,IF(ISTEXT($H$211),"",(SUMIF($L$17:$N$17,"Y",$E211:$G211))*100/(SUMIF($L$17:$N$17,"Y",$L$7:$N$7))),""))</f>
        <v/>
      </c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</row>
    <row r="212" spans="1:46">
      <c r="A212" s="62"/>
      <c r="B212" s="75"/>
      <c r="C212" s="76"/>
      <c r="D212" s="76"/>
      <c r="E212" s="51"/>
      <c r="F212" s="51"/>
      <c r="G212" s="51"/>
      <c r="H212" s="67" t="str">
        <f>IF(ISBLANK($C$212),"",IF(COUNT($E$212:$G$212)&gt;0,SUM($E$212:$G$212),"AB"))</f>
        <v/>
      </c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1"/>
      <c r="Y212" s="61"/>
      <c r="Z212" s="69" t="str">
        <f>IF(ISBLANK($C$212),"",IF($Z$3&gt;0,IF(ISTEXT($H$212),"",(SUMIF($L$8:$N$8,"Y",$E212:$G212))*100/(SUMIF($L$8:$N$8,"Y",$L$7:$N$7))),""))</f>
        <v/>
      </c>
      <c r="AA212" s="69" t="str">
        <f>IF(ISBLANK($C$212),"",IF($AA$3&gt;0,IF(ISTEXT($H$212),"",(SUMIF($L$9:$N$9,"Y",$E212:$G212))*100/(SUMIF($L$9:$N$9,"Y",$L$7:$N$7))),""))</f>
        <v/>
      </c>
      <c r="AB212" s="69" t="str">
        <f>IF(ISBLANK($C$212),"",IF($AB$3&gt;0,IF(ISTEXT($H$212),"",(SUMIF($L$10:$N$10,"Y",$E212:$G212))*100/(SUMIF($L$10:$N$10,"Y",$L$7:$N$7))),""))</f>
        <v/>
      </c>
      <c r="AC212" s="69" t="str">
        <f>IF(ISBLANK($C$212),"",IF($AC$3&gt;0,IF(ISTEXT($H$212),"",(SUMIF($L$11:$N$11,"Y",$E212:$G212))*100/(SUMIF($L$11:$N$11,"Y",$L$7:$N$7))),""))</f>
        <v/>
      </c>
      <c r="AD212" s="69" t="str">
        <f>IF(ISBLANK($C$212),"",IF($AD$3&gt;0,IF(ISTEXT($H$212),"",(SUMIF($L$12:$N$12,"Y",$E212:$G212))*100/(SUMIF($L$12:$N$12,"Y",$L$7:$N$7))),""))</f>
        <v/>
      </c>
      <c r="AE212" s="69" t="str">
        <f>IF(ISBLANK($C$212),"",IF($AE$3&gt;0,IF(ISTEXT($H$212),"",(SUMIF($L$13:$N$13,"Y",$E212:$G212))*100/(SUMIF($L$13:$N$13,"Y",$L$7:$N$7))),""))</f>
        <v/>
      </c>
      <c r="AF212" s="69" t="str">
        <f>IF(ISBLANK($C$212),"",IF($AF$3&gt;0,IF(ISTEXT($H$212),"",(SUMIF($L$14:$N$14,"Y",$E212:$G212))*100/(SUMIF($L$14:$N$14,"Y",$L$7:$N$7))),""))</f>
        <v/>
      </c>
      <c r="AG212" s="69" t="str">
        <f>IF(ISBLANK($C$212),"",IF($AG$3&gt;0,IF(ISTEXT($H$212),"",(SUMIF($L$15:$N$15,"Y",$E212:$G212))*100/(SUMIF($L$15:$N$15,"Y",$L$7:$N$7))),""))</f>
        <v/>
      </c>
      <c r="AH212" s="69" t="str">
        <f>IF(ISBLANK($C$212),"",IF($AH$3&gt;0,IF(ISTEXT($H$212),"",(SUMIF($L$16:$N$16,"Y",$E212:$G212))*100/(SUMIF($L$16:$N$16,"Y",$L$7:$N$7))),""))</f>
        <v/>
      </c>
      <c r="AI212" s="69" t="str">
        <f>IF(ISBLANK($C$212),"",IF($AI$3&gt;0,IF(ISTEXT($H$212),"",(SUMIF($L$17:$N$17,"Y",$E212:$G212))*100/(SUMIF($L$17:$N$17,"Y",$L$7:$N$7))),""))</f>
        <v/>
      </c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</row>
    <row r="213" spans="1:46">
      <c r="A213" s="62"/>
      <c r="B213" s="75"/>
      <c r="C213" s="76"/>
      <c r="D213" s="76"/>
      <c r="E213" s="51"/>
      <c r="F213" s="51"/>
      <c r="G213" s="51"/>
      <c r="H213" s="67" t="str">
        <f>IF(ISBLANK($C$213),"",IF(COUNT($E$213:$G$213)&gt;0,SUM($E$213:$G$213),"AB"))</f>
        <v/>
      </c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1"/>
      <c r="Y213" s="61"/>
      <c r="Z213" s="69" t="str">
        <f>IF(ISBLANK($C$213),"",IF($Z$3&gt;0,IF(ISTEXT($H$213),"",(SUMIF($L$8:$N$8,"Y",$E213:$G213))*100/(SUMIF($L$8:$N$8,"Y",$L$7:$N$7))),""))</f>
        <v/>
      </c>
      <c r="AA213" s="69" t="str">
        <f>IF(ISBLANK($C$213),"",IF($AA$3&gt;0,IF(ISTEXT($H$213),"",(SUMIF($L$9:$N$9,"Y",$E213:$G213))*100/(SUMIF($L$9:$N$9,"Y",$L$7:$N$7))),""))</f>
        <v/>
      </c>
      <c r="AB213" s="69" t="str">
        <f>IF(ISBLANK($C$213),"",IF($AB$3&gt;0,IF(ISTEXT($H$213),"",(SUMIF($L$10:$N$10,"Y",$E213:$G213))*100/(SUMIF($L$10:$N$10,"Y",$L$7:$N$7))),""))</f>
        <v/>
      </c>
      <c r="AC213" s="69" t="str">
        <f>IF(ISBLANK($C$213),"",IF($AC$3&gt;0,IF(ISTEXT($H$213),"",(SUMIF($L$11:$N$11,"Y",$E213:$G213))*100/(SUMIF($L$11:$N$11,"Y",$L$7:$N$7))),""))</f>
        <v/>
      </c>
      <c r="AD213" s="69" t="str">
        <f>IF(ISBLANK($C$213),"",IF($AD$3&gt;0,IF(ISTEXT($H$213),"",(SUMIF($L$12:$N$12,"Y",$E213:$G213))*100/(SUMIF($L$12:$N$12,"Y",$L$7:$N$7))),""))</f>
        <v/>
      </c>
      <c r="AE213" s="69" t="str">
        <f>IF(ISBLANK($C$213),"",IF($AE$3&gt;0,IF(ISTEXT($H$213),"",(SUMIF($L$13:$N$13,"Y",$E213:$G213))*100/(SUMIF($L$13:$N$13,"Y",$L$7:$N$7))),""))</f>
        <v/>
      </c>
      <c r="AF213" s="69" t="str">
        <f>IF(ISBLANK($C$213),"",IF($AF$3&gt;0,IF(ISTEXT($H$213),"",(SUMIF($L$14:$N$14,"Y",$E213:$G213))*100/(SUMIF($L$14:$N$14,"Y",$L$7:$N$7))),""))</f>
        <v/>
      </c>
      <c r="AG213" s="69" t="str">
        <f>IF(ISBLANK($C$213),"",IF($AG$3&gt;0,IF(ISTEXT($H$213),"",(SUMIF($L$15:$N$15,"Y",$E213:$G213))*100/(SUMIF($L$15:$N$15,"Y",$L$7:$N$7))),""))</f>
        <v/>
      </c>
      <c r="AH213" s="69" t="str">
        <f>IF(ISBLANK($C$213),"",IF($AH$3&gt;0,IF(ISTEXT($H$213),"",(SUMIF($L$16:$N$16,"Y",$E213:$G213))*100/(SUMIF($L$16:$N$16,"Y",$L$7:$N$7))),""))</f>
        <v/>
      </c>
      <c r="AI213" s="69" t="str">
        <f>IF(ISBLANK($C$213),"",IF($AI$3&gt;0,IF(ISTEXT($H$213),"",(SUMIF($L$17:$N$17,"Y",$E213:$G213))*100/(SUMIF($L$17:$N$17,"Y",$L$7:$N$7))),""))</f>
        <v/>
      </c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</row>
    <row r="214" spans="1:46">
      <c r="A214" s="62"/>
      <c r="B214" s="77"/>
      <c r="C214" s="76"/>
      <c r="D214" s="76"/>
      <c r="E214" s="51"/>
      <c r="F214" s="51"/>
      <c r="G214" s="51"/>
      <c r="H214" s="67" t="str">
        <f>IF(ISBLANK($C$214),"",IF(COUNT($E$214:$G$214)&gt;0,SUM($E$214:$G$214),"AB"))</f>
        <v/>
      </c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1"/>
      <c r="Y214" s="61"/>
      <c r="Z214" s="69" t="str">
        <f>IF(ISBLANK($C$214),"",IF($Z$3&gt;0,IF(ISTEXT($H$214),"",(SUMIF($L$8:$N$8,"Y",$E214:$G214))*100/(SUMIF($L$8:$N$8,"Y",$L$7:$N$7))),""))</f>
        <v/>
      </c>
      <c r="AA214" s="69" t="str">
        <f>IF(ISBLANK($C$214),"",IF($AA$3&gt;0,IF(ISTEXT($H$214),"",(SUMIF($L$9:$N$9,"Y",$E214:$G214))*100/(SUMIF($L$9:$N$9,"Y",$L$7:$N$7))),""))</f>
        <v/>
      </c>
      <c r="AB214" s="69" t="str">
        <f>IF(ISBLANK($C$214),"",IF($AB$3&gt;0,IF(ISTEXT($H$214),"",(SUMIF($L$10:$N$10,"Y",$E214:$G214))*100/(SUMIF($L$10:$N$10,"Y",$L$7:$N$7))),""))</f>
        <v/>
      </c>
      <c r="AC214" s="69" t="str">
        <f>IF(ISBLANK($C$214),"",IF($AC$3&gt;0,IF(ISTEXT($H$214),"",(SUMIF($L$11:$N$11,"Y",$E214:$G214))*100/(SUMIF($L$11:$N$11,"Y",$L$7:$N$7))),""))</f>
        <v/>
      </c>
      <c r="AD214" s="69" t="str">
        <f>IF(ISBLANK($C$214),"",IF($AD$3&gt;0,IF(ISTEXT($H$214),"",(SUMIF($L$12:$N$12,"Y",$E214:$G214))*100/(SUMIF($L$12:$N$12,"Y",$L$7:$N$7))),""))</f>
        <v/>
      </c>
      <c r="AE214" s="69" t="str">
        <f>IF(ISBLANK($C$214),"",IF($AE$3&gt;0,IF(ISTEXT($H$214),"",(SUMIF($L$13:$N$13,"Y",$E214:$G214))*100/(SUMIF($L$13:$N$13,"Y",$L$7:$N$7))),""))</f>
        <v/>
      </c>
      <c r="AF214" s="69" t="str">
        <f>IF(ISBLANK($C$214),"",IF($AF$3&gt;0,IF(ISTEXT($H$214),"",(SUMIF($L$14:$N$14,"Y",$E214:$G214))*100/(SUMIF($L$14:$N$14,"Y",$L$7:$N$7))),""))</f>
        <v/>
      </c>
      <c r="AG214" s="69" t="str">
        <f>IF(ISBLANK($C$214),"",IF($AG$3&gt;0,IF(ISTEXT($H$214),"",(SUMIF($L$15:$N$15,"Y",$E214:$G214))*100/(SUMIF($L$15:$N$15,"Y",$L$7:$N$7))),""))</f>
        <v/>
      </c>
      <c r="AH214" s="69" t="str">
        <f>IF(ISBLANK($C$214),"",IF($AH$3&gt;0,IF(ISTEXT($H$214),"",(SUMIF($L$16:$N$16,"Y",$E214:$G214))*100/(SUMIF($L$16:$N$16,"Y",$L$7:$N$7))),""))</f>
        <v/>
      </c>
      <c r="AI214" s="69" t="str">
        <f>IF(ISBLANK($C$214),"",IF($AI$3&gt;0,IF(ISTEXT($H$214),"",(SUMIF($L$17:$N$17,"Y",$E214:$G214))*100/(SUMIF($L$17:$N$17,"Y",$L$7:$N$7))),""))</f>
        <v/>
      </c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</row>
    <row r="215" spans="1:46">
      <c r="A215" s="62"/>
      <c r="B215" s="78"/>
      <c r="C215" s="76"/>
      <c r="D215" s="76"/>
      <c r="E215" s="51"/>
      <c r="F215" s="51"/>
      <c r="G215" s="51"/>
      <c r="H215" s="67" t="str">
        <f>IF(ISBLANK($C$215),"",IF(COUNT($E$215:$G$215)&gt;0,SUM($E$215:$G$215),"AB"))</f>
        <v/>
      </c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1"/>
      <c r="Y215" s="61"/>
      <c r="Z215" s="69" t="str">
        <f>IF(ISBLANK($C$215),"",IF($Z$3&gt;0,IF(ISTEXT($H$215),"",(SUMIF($L$8:$N$8,"Y",$E215:$G215))*100/(SUMIF($L$8:$N$8,"Y",$L$7:$N$7))),""))</f>
        <v/>
      </c>
      <c r="AA215" s="69" t="str">
        <f>IF(ISBLANK($C$215),"",IF($AA$3&gt;0,IF(ISTEXT($H$215),"",(SUMIF($L$9:$N$9,"Y",$E215:$G215))*100/(SUMIF($L$9:$N$9,"Y",$L$7:$N$7))),""))</f>
        <v/>
      </c>
      <c r="AB215" s="69" t="str">
        <f>IF(ISBLANK($C$215),"",IF($AB$3&gt;0,IF(ISTEXT($H$215),"",(SUMIF($L$10:$N$10,"Y",$E215:$G215))*100/(SUMIF($L$10:$N$10,"Y",$L$7:$N$7))),""))</f>
        <v/>
      </c>
      <c r="AC215" s="69" t="str">
        <f>IF(ISBLANK($C$215),"",IF($AC$3&gt;0,IF(ISTEXT($H$215),"",(SUMIF($L$11:$N$11,"Y",$E215:$G215))*100/(SUMIF($L$11:$N$11,"Y",$L$7:$N$7))),""))</f>
        <v/>
      </c>
      <c r="AD215" s="69" t="str">
        <f>IF(ISBLANK($C$215),"",IF($AD$3&gt;0,IF(ISTEXT($H$215),"",(SUMIF($L$12:$N$12,"Y",$E215:$G215))*100/(SUMIF($L$12:$N$12,"Y",$L$7:$N$7))),""))</f>
        <v/>
      </c>
      <c r="AE215" s="69" t="str">
        <f>IF(ISBLANK($C$215),"",IF($AE$3&gt;0,IF(ISTEXT($H$215),"",(SUMIF($L$13:$N$13,"Y",$E215:$G215))*100/(SUMIF($L$13:$N$13,"Y",$L$7:$N$7))),""))</f>
        <v/>
      </c>
      <c r="AF215" s="69" t="str">
        <f>IF(ISBLANK($C$215),"",IF($AF$3&gt;0,IF(ISTEXT($H$215),"",(SUMIF($L$14:$N$14,"Y",$E215:$G215))*100/(SUMIF($L$14:$N$14,"Y",$L$7:$N$7))),""))</f>
        <v/>
      </c>
      <c r="AG215" s="69" t="str">
        <f>IF(ISBLANK($C$215),"",IF($AG$3&gt;0,IF(ISTEXT($H$215),"",(SUMIF($L$15:$N$15,"Y",$E215:$G215))*100/(SUMIF($L$15:$N$15,"Y",$L$7:$N$7))),""))</f>
        <v/>
      </c>
      <c r="AH215" s="69" t="str">
        <f>IF(ISBLANK($C$215),"",IF($AH$3&gt;0,IF(ISTEXT($H$215),"",(SUMIF($L$16:$N$16,"Y",$E215:$G215))*100/(SUMIF($L$16:$N$16,"Y",$L$7:$N$7))),""))</f>
        <v/>
      </c>
      <c r="AI215" s="69" t="str">
        <f>IF(ISBLANK($C$215),"",IF($AI$3&gt;0,IF(ISTEXT($H$215),"",(SUMIF($L$17:$N$17,"Y",$E215:$G215))*100/(SUMIF($L$17:$N$17,"Y",$L$7:$N$7))),""))</f>
        <v/>
      </c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</row>
    <row r="216" spans="1:46">
      <c r="A216" s="62"/>
      <c r="B216" s="78"/>
      <c r="C216" s="76"/>
      <c r="D216" s="76"/>
      <c r="E216" s="51"/>
      <c r="F216" s="51"/>
      <c r="G216" s="51"/>
      <c r="H216" s="67" t="str">
        <f>IF(ISBLANK($C$216),"",IF(COUNT($E$216:$G$216)&gt;0,SUM($E$216:$G$216),"AB"))</f>
        <v/>
      </c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1"/>
      <c r="Y216" s="61"/>
      <c r="Z216" s="69" t="str">
        <f>IF(ISBLANK($C$216),"",IF($Z$3&gt;0,IF(ISTEXT($H$216),"",(SUMIF($L$8:$N$8,"Y",$E216:$G216))*100/(SUMIF($L$8:$N$8,"Y",$L$7:$N$7))),""))</f>
        <v/>
      </c>
      <c r="AA216" s="69" t="str">
        <f>IF(ISBLANK($C$216),"",IF($AA$3&gt;0,IF(ISTEXT($H$216),"",(SUMIF($L$9:$N$9,"Y",$E216:$G216))*100/(SUMIF($L$9:$N$9,"Y",$L$7:$N$7))),""))</f>
        <v/>
      </c>
      <c r="AB216" s="69" t="str">
        <f>IF(ISBLANK($C$216),"",IF($AB$3&gt;0,IF(ISTEXT($H$216),"",(SUMIF($L$10:$N$10,"Y",$E216:$G216))*100/(SUMIF($L$10:$N$10,"Y",$L$7:$N$7))),""))</f>
        <v/>
      </c>
      <c r="AC216" s="69" t="str">
        <f>IF(ISBLANK($C$216),"",IF($AC$3&gt;0,IF(ISTEXT($H$216),"",(SUMIF($L$11:$N$11,"Y",$E216:$G216))*100/(SUMIF($L$11:$N$11,"Y",$L$7:$N$7))),""))</f>
        <v/>
      </c>
      <c r="AD216" s="69" t="str">
        <f>IF(ISBLANK($C$216),"",IF($AD$3&gt;0,IF(ISTEXT($H$216),"",(SUMIF($L$12:$N$12,"Y",$E216:$G216))*100/(SUMIF($L$12:$N$12,"Y",$L$7:$N$7))),""))</f>
        <v/>
      </c>
      <c r="AE216" s="69" t="str">
        <f>IF(ISBLANK($C$216),"",IF($AE$3&gt;0,IF(ISTEXT($H$216),"",(SUMIF($L$13:$N$13,"Y",$E216:$G216))*100/(SUMIF($L$13:$N$13,"Y",$L$7:$N$7))),""))</f>
        <v/>
      </c>
      <c r="AF216" s="69" t="str">
        <f>IF(ISBLANK($C$216),"",IF($AF$3&gt;0,IF(ISTEXT($H$216),"",(SUMIF($L$14:$N$14,"Y",$E216:$G216))*100/(SUMIF($L$14:$N$14,"Y",$L$7:$N$7))),""))</f>
        <v/>
      </c>
      <c r="AG216" s="69" t="str">
        <f>IF(ISBLANK($C$216),"",IF($AG$3&gt;0,IF(ISTEXT($H$216),"",(SUMIF($L$15:$N$15,"Y",$E216:$G216))*100/(SUMIF($L$15:$N$15,"Y",$L$7:$N$7))),""))</f>
        <v/>
      </c>
      <c r="AH216" s="69" t="str">
        <f>IF(ISBLANK($C$216),"",IF($AH$3&gt;0,IF(ISTEXT($H$216),"",(SUMIF($L$16:$N$16,"Y",$E216:$G216))*100/(SUMIF($L$16:$N$16,"Y",$L$7:$N$7))),""))</f>
        <v/>
      </c>
      <c r="AI216" s="69" t="str">
        <f>IF(ISBLANK($C$216),"",IF($AI$3&gt;0,IF(ISTEXT($H$216),"",(SUMIF($L$17:$N$17,"Y",$E216:$G216))*100/(SUMIF($L$17:$N$17,"Y",$L$7:$N$7))),""))</f>
        <v/>
      </c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</row>
    <row r="217" spans="1:46">
      <c r="A217" s="62"/>
      <c r="B217" s="79"/>
      <c r="C217" s="76"/>
      <c r="D217" s="76"/>
      <c r="E217" s="51"/>
      <c r="F217" s="51"/>
      <c r="G217" s="51"/>
      <c r="H217" s="67" t="str">
        <f>IF(ISBLANK($C$217),"",IF(COUNT($E$217:$G$217)&gt;0,SUM($E$217:$G$217),"AB"))</f>
        <v/>
      </c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1"/>
      <c r="Y217" s="61"/>
      <c r="Z217" s="69" t="str">
        <f>IF(ISBLANK($C$217),"",IF($Z$3&gt;0,IF(ISTEXT($H$217),"",(SUMIF($L$8:$N$8,"Y",$E217:$G217))*100/(SUMIF($L$8:$N$8,"Y",$L$7:$N$7))),""))</f>
        <v/>
      </c>
      <c r="AA217" s="69" t="str">
        <f>IF(ISBLANK($C$217),"",IF($AA$3&gt;0,IF(ISTEXT($H$217),"",(SUMIF($L$9:$N$9,"Y",$E217:$G217))*100/(SUMIF($L$9:$N$9,"Y",$L$7:$N$7))),""))</f>
        <v/>
      </c>
      <c r="AB217" s="69" t="str">
        <f>IF(ISBLANK($C$217),"",IF($AB$3&gt;0,IF(ISTEXT($H$217),"",(SUMIF($L$10:$N$10,"Y",$E217:$G217))*100/(SUMIF($L$10:$N$10,"Y",$L$7:$N$7))),""))</f>
        <v/>
      </c>
      <c r="AC217" s="69" t="str">
        <f>IF(ISBLANK($C$217),"",IF($AC$3&gt;0,IF(ISTEXT($H$217),"",(SUMIF($L$11:$N$11,"Y",$E217:$G217))*100/(SUMIF($L$11:$N$11,"Y",$L$7:$N$7))),""))</f>
        <v/>
      </c>
      <c r="AD217" s="69" t="str">
        <f>IF(ISBLANK($C$217),"",IF($AD$3&gt;0,IF(ISTEXT($H$217),"",(SUMIF($L$12:$N$12,"Y",$E217:$G217))*100/(SUMIF($L$12:$N$12,"Y",$L$7:$N$7))),""))</f>
        <v/>
      </c>
      <c r="AE217" s="69" t="str">
        <f>IF(ISBLANK($C$217),"",IF($AE$3&gt;0,IF(ISTEXT($H$217),"",(SUMIF($L$13:$N$13,"Y",$E217:$G217))*100/(SUMIF($L$13:$N$13,"Y",$L$7:$N$7))),""))</f>
        <v/>
      </c>
      <c r="AF217" s="69" t="str">
        <f>IF(ISBLANK($C$217),"",IF($AF$3&gt;0,IF(ISTEXT($H$217),"",(SUMIF($L$14:$N$14,"Y",$E217:$G217))*100/(SUMIF($L$14:$N$14,"Y",$L$7:$N$7))),""))</f>
        <v/>
      </c>
      <c r="AG217" s="69" t="str">
        <f>IF(ISBLANK($C$217),"",IF($AG$3&gt;0,IF(ISTEXT($H$217),"",(SUMIF($L$15:$N$15,"Y",$E217:$G217))*100/(SUMIF($L$15:$N$15,"Y",$L$7:$N$7))),""))</f>
        <v/>
      </c>
      <c r="AH217" s="69" t="str">
        <f>IF(ISBLANK($C$217),"",IF($AH$3&gt;0,IF(ISTEXT($H$217),"",(SUMIF($L$16:$N$16,"Y",$E217:$G217))*100/(SUMIF($L$16:$N$16,"Y",$L$7:$N$7))),""))</f>
        <v/>
      </c>
      <c r="AI217" s="69" t="str">
        <f>IF(ISBLANK($C$217),"",IF($AI$3&gt;0,IF(ISTEXT($H$217),"",(SUMIF($L$17:$N$17,"Y",$E217:$G217))*100/(SUMIF($L$17:$N$17,"Y",$L$7:$N$7))),""))</f>
        <v/>
      </c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</row>
    <row r="218" spans="1:46">
      <c r="A218" s="62"/>
      <c r="B218" s="78"/>
      <c r="C218" s="76"/>
      <c r="D218" s="76"/>
      <c r="E218" s="51"/>
      <c r="F218" s="51"/>
      <c r="G218" s="51"/>
      <c r="H218" s="67" t="str">
        <f>IF(ISBLANK($C$218),"",IF(COUNT($E$218:$G$218)&gt;0,SUM($E$218:$G$218),"AB"))</f>
        <v/>
      </c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1"/>
      <c r="Y218" s="61"/>
      <c r="Z218" s="69" t="str">
        <f>IF(ISBLANK($C$218),"",IF($Z$3&gt;0,IF(ISTEXT($H$218),"",(SUMIF($L$8:$N$8,"Y",$E218:$G218))*100/(SUMIF($L$8:$N$8,"Y",$L$7:$N$7))),""))</f>
        <v/>
      </c>
      <c r="AA218" s="69" t="str">
        <f>IF(ISBLANK($C$218),"",IF($AA$3&gt;0,IF(ISTEXT($H$218),"",(SUMIF($L$9:$N$9,"Y",$E218:$G218))*100/(SUMIF($L$9:$N$9,"Y",$L$7:$N$7))),""))</f>
        <v/>
      </c>
      <c r="AB218" s="69" t="str">
        <f>IF(ISBLANK($C$218),"",IF($AB$3&gt;0,IF(ISTEXT($H$218),"",(SUMIF($L$10:$N$10,"Y",$E218:$G218))*100/(SUMIF($L$10:$N$10,"Y",$L$7:$N$7))),""))</f>
        <v/>
      </c>
      <c r="AC218" s="69" t="str">
        <f>IF(ISBLANK($C$218),"",IF($AC$3&gt;0,IF(ISTEXT($H$218),"",(SUMIF($L$11:$N$11,"Y",$E218:$G218))*100/(SUMIF($L$11:$N$11,"Y",$L$7:$N$7))),""))</f>
        <v/>
      </c>
      <c r="AD218" s="69" t="str">
        <f>IF(ISBLANK($C$218),"",IF($AD$3&gt;0,IF(ISTEXT($H$218),"",(SUMIF($L$12:$N$12,"Y",$E218:$G218))*100/(SUMIF($L$12:$N$12,"Y",$L$7:$N$7))),""))</f>
        <v/>
      </c>
      <c r="AE218" s="69" t="str">
        <f>IF(ISBLANK($C$218),"",IF($AE$3&gt;0,IF(ISTEXT($H$218),"",(SUMIF($L$13:$N$13,"Y",$E218:$G218))*100/(SUMIF($L$13:$N$13,"Y",$L$7:$N$7))),""))</f>
        <v/>
      </c>
      <c r="AF218" s="69" t="str">
        <f>IF(ISBLANK($C$218),"",IF($AF$3&gt;0,IF(ISTEXT($H$218),"",(SUMIF($L$14:$N$14,"Y",$E218:$G218))*100/(SUMIF($L$14:$N$14,"Y",$L$7:$N$7))),""))</f>
        <v/>
      </c>
      <c r="AG218" s="69" t="str">
        <f>IF(ISBLANK($C$218),"",IF($AG$3&gt;0,IF(ISTEXT($H$218),"",(SUMIF($L$15:$N$15,"Y",$E218:$G218))*100/(SUMIF($L$15:$N$15,"Y",$L$7:$N$7))),""))</f>
        <v/>
      </c>
      <c r="AH218" s="69" t="str">
        <f>IF(ISBLANK($C$218),"",IF($AH$3&gt;0,IF(ISTEXT($H$218),"",(SUMIF($L$16:$N$16,"Y",$E218:$G218))*100/(SUMIF($L$16:$N$16,"Y",$L$7:$N$7))),""))</f>
        <v/>
      </c>
      <c r="AI218" s="69" t="str">
        <f>IF(ISBLANK($C$218),"",IF($AI$3&gt;0,IF(ISTEXT($H$218),"",(SUMIF($L$17:$N$17,"Y",$E218:$G218))*100/(SUMIF($L$17:$N$17,"Y",$L$7:$N$7))),""))</f>
        <v/>
      </c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</row>
    <row r="219" spans="1:46">
      <c r="A219" s="62"/>
      <c r="B219" s="78"/>
      <c r="C219" s="76"/>
      <c r="D219" s="76"/>
      <c r="E219" s="51"/>
      <c r="F219" s="51"/>
      <c r="G219" s="51"/>
      <c r="H219" s="67" t="str">
        <f>IF(ISBLANK($C$219),"",IF(COUNT($E$219:$G$219)&gt;0,SUM($E$219:$G$219),"AB"))</f>
        <v/>
      </c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1"/>
      <c r="Y219" s="61"/>
      <c r="Z219" s="69" t="str">
        <f>IF(ISBLANK($C$219),"",IF($Z$3&gt;0,IF(ISTEXT($H$219),"",(SUMIF($L$8:$N$8,"Y",$E219:$G219))*100/(SUMIF($L$8:$N$8,"Y",$L$7:$N$7))),""))</f>
        <v/>
      </c>
      <c r="AA219" s="69" t="str">
        <f>IF(ISBLANK($C$219),"",IF($AA$3&gt;0,IF(ISTEXT($H$219),"",(SUMIF($L$9:$N$9,"Y",$E219:$G219))*100/(SUMIF($L$9:$N$9,"Y",$L$7:$N$7))),""))</f>
        <v/>
      </c>
      <c r="AB219" s="69" t="str">
        <f>IF(ISBLANK($C$219),"",IF($AB$3&gt;0,IF(ISTEXT($H$219),"",(SUMIF($L$10:$N$10,"Y",$E219:$G219))*100/(SUMIF($L$10:$N$10,"Y",$L$7:$N$7))),""))</f>
        <v/>
      </c>
      <c r="AC219" s="69" t="str">
        <f>IF(ISBLANK($C$219),"",IF($AC$3&gt;0,IF(ISTEXT($H$219),"",(SUMIF($L$11:$N$11,"Y",$E219:$G219))*100/(SUMIF($L$11:$N$11,"Y",$L$7:$N$7))),""))</f>
        <v/>
      </c>
      <c r="AD219" s="69" t="str">
        <f>IF(ISBLANK($C$219),"",IF($AD$3&gt;0,IF(ISTEXT($H$219),"",(SUMIF($L$12:$N$12,"Y",$E219:$G219))*100/(SUMIF($L$12:$N$12,"Y",$L$7:$N$7))),""))</f>
        <v/>
      </c>
      <c r="AE219" s="69" t="str">
        <f>IF(ISBLANK($C$219),"",IF($AE$3&gt;0,IF(ISTEXT($H$219),"",(SUMIF($L$13:$N$13,"Y",$E219:$G219))*100/(SUMIF($L$13:$N$13,"Y",$L$7:$N$7))),""))</f>
        <v/>
      </c>
      <c r="AF219" s="69" t="str">
        <f>IF(ISBLANK($C$219),"",IF($AF$3&gt;0,IF(ISTEXT($H$219),"",(SUMIF($L$14:$N$14,"Y",$E219:$G219))*100/(SUMIF($L$14:$N$14,"Y",$L$7:$N$7))),""))</f>
        <v/>
      </c>
      <c r="AG219" s="69" t="str">
        <f>IF(ISBLANK($C$219),"",IF($AG$3&gt;0,IF(ISTEXT($H$219),"",(SUMIF($L$15:$N$15,"Y",$E219:$G219))*100/(SUMIF($L$15:$N$15,"Y",$L$7:$N$7))),""))</f>
        <v/>
      </c>
      <c r="AH219" s="69" t="str">
        <f>IF(ISBLANK($C$219),"",IF($AH$3&gt;0,IF(ISTEXT($H$219),"",(SUMIF($L$16:$N$16,"Y",$E219:$G219))*100/(SUMIF($L$16:$N$16,"Y",$L$7:$N$7))),""))</f>
        <v/>
      </c>
      <c r="AI219" s="69" t="str">
        <f>IF(ISBLANK($C$219),"",IF($AI$3&gt;0,IF(ISTEXT($H$219),"",(SUMIF($L$17:$N$17,"Y",$E219:$G219))*100/(SUMIF($L$17:$N$17,"Y",$L$7:$N$7))),""))</f>
        <v/>
      </c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</row>
    <row r="220" spans="1:46">
      <c r="A220" s="62"/>
      <c r="B220" s="79"/>
      <c r="C220" s="76"/>
      <c r="D220" s="76"/>
      <c r="E220" s="51"/>
      <c r="F220" s="51"/>
      <c r="G220" s="51"/>
      <c r="H220" s="67" t="str">
        <f>IF(ISBLANK($C$220),"",IF(COUNT($E$220:$G$220)&gt;0,SUM($E$220:$G$220),"AB"))</f>
        <v/>
      </c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1"/>
      <c r="Y220" s="61"/>
      <c r="Z220" s="69" t="str">
        <f>IF(ISBLANK($C$220),"",IF($Z$3&gt;0,IF(ISTEXT($H$220),"",(SUMIF($L$8:$N$8,"Y",$E220:$G220))*100/(SUMIF($L$8:$N$8,"Y",$L$7:$N$7))),""))</f>
        <v/>
      </c>
      <c r="AA220" s="69" t="str">
        <f>IF(ISBLANK($C$220),"",IF($AA$3&gt;0,IF(ISTEXT($H$220),"",(SUMIF($L$9:$N$9,"Y",$E220:$G220))*100/(SUMIF($L$9:$N$9,"Y",$L$7:$N$7))),""))</f>
        <v/>
      </c>
      <c r="AB220" s="69" t="str">
        <f>IF(ISBLANK($C$220),"",IF($AB$3&gt;0,IF(ISTEXT($H$220),"",(SUMIF($L$10:$N$10,"Y",$E220:$G220))*100/(SUMIF($L$10:$N$10,"Y",$L$7:$N$7))),""))</f>
        <v/>
      </c>
      <c r="AC220" s="69" t="str">
        <f>IF(ISBLANK($C$220),"",IF($AC$3&gt;0,IF(ISTEXT($H$220),"",(SUMIF($L$11:$N$11,"Y",$E220:$G220))*100/(SUMIF($L$11:$N$11,"Y",$L$7:$N$7))),""))</f>
        <v/>
      </c>
      <c r="AD220" s="69" t="str">
        <f>IF(ISBLANK($C$220),"",IF($AD$3&gt;0,IF(ISTEXT($H$220),"",(SUMIF($L$12:$N$12,"Y",$E220:$G220))*100/(SUMIF($L$12:$N$12,"Y",$L$7:$N$7))),""))</f>
        <v/>
      </c>
      <c r="AE220" s="69" t="str">
        <f>IF(ISBLANK($C$220),"",IF($AE$3&gt;0,IF(ISTEXT($H$220),"",(SUMIF($L$13:$N$13,"Y",$E220:$G220))*100/(SUMIF($L$13:$N$13,"Y",$L$7:$N$7))),""))</f>
        <v/>
      </c>
      <c r="AF220" s="69" t="str">
        <f>IF(ISBLANK($C$220),"",IF($AF$3&gt;0,IF(ISTEXT($H$220),"",(SUMIF($L$14:$N$14,"Y",$E220:$G220))*100/(SUMIF($L$14:$N$14,"Y",$L$7:$N$7))),""))</f>
        <v/>
      </c>
      <c r="AG220" s="69" t="str">
        <f>IF(ISBLANK($C$220),"",IF($AG$3&gt;0,IF(ISTEXT($H$220),"",(SUMIF($L$15:$N$15,"Y",$E220:$G220))*100/(SUMIF($L$15:$N$15,"Y",$L$7:$N$7))),""))</f>
        <v/>
      </c>
      <c r="AH220" s="69" t="str">
        <f>IF(ISBLANK($C$220),"",IF($AH$3&gt;0,IF(ISTEXT($H$220),"",(SUMIF($L$16:$N$16,"Y",$E220:$G220))*100/(SUMIF($L$16:$N$16,"Y",$L$7:$N$7))),""))</f>
        <v/>
      </c>
      <c r="AI220" s="69" t="str">
        <f>IF(ISBLANK($C$220),"",IF($AI$3&gt;0,IF(ISTEXT($H$220),"",(SUMIF($L$17:$N$17,"Y",$E220:$G220))*100/(SUMIF($L$17:$N$17,"Y",$L$7:$N$7))),""))</f>
        <v/>
      </c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</row>
    <row r="221" spans="1:46">
      <c r="A221" s="62"/>
      <c r="B221" s="78"/>
      <c r="C221" s="76"/>
      <c r="D221" s="76"/>
      <c r="E221" s="51"/>
      <c r="F221" s="51"/>
      <c r="G221" s="51"/>
      <c r="H221" s="67" t="str">
        <f>IF(ISBLANK($C$221),"",IF(COUNT($E$221:$G$221)&gt;0,SUM($E$221:$G$221),"AB"))</f>
        <v/>
      </c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1"/>
      <c r="Y221" s="61"/>
      <c r="Z221" s="69" t="str">
        <f>IF(ISBLANK($C$221),"",IF($Z$3&gt;0,IF(ISTEXT($H$221),"",(SUMIF($L$8:$N$8,"Y",$E221:$G221))*100/(SUMIF($L$8:$N$8,"Y",$L$7:$N$7))),""))</f>
        <v/>
      </c>
      <c r="AA221" s="69" t="str">
        <f>IF(ISBLANK($C$221),"",IF($AA$3&gt;0,IF(ISTEXT($H$221),"",(SUMIF($L$9:$N$9,"Y",$E221:$G221))*100/(SUMIF($L$9:$N$9,"Y",$L$7:$N$7))),""))</f>
        <v/>
      </c>
      <c r="AB221" s="69" t="str">
        <f>IF(ISBLANK($C$221),"",IF($AB$3&gt;0,IF(ISTEXT($H$221),"",(SUMIF($L$10:$N$10,"Y",$E221:$G221))*100/(SUMIF($L$10:$N$10,"Y",$L$7:$N$7))),""))</f>
        <v/>
      </c>
      <c r="AC221" s="69" t="str">
        <f>IF(ISBLANK($C$221),"",IF($AC$3&gt;0,IF(ISTEXT($H$221),"",(SUMIF($L$11:$N$11,"Y",$E221:$G221))*100/(SUMIF($L$11:$N$11,"Y",$L$7:$N$7))),""))</f>
        <v/>
      </c>
      <c r="AD221" s="69" t="str">
        <f>IF(ISBLANK($C$221),"",IF($AD$3&gt;0,IF(ISTEXT($H$221),"",(SUMIF($L$12:$N$12,"Y",$E221:$G221))*100/(SUMIF($L$12:$N$12,"Y",$L$7:$N$7))),""))</f>
        <v/>
      </c>
      <c r="AE221" s="69" t="str">
        <f>IF(ISBLANK($C$221),"",IF($AE$3&gt;0,IF(ISTEXT($H$221),"",(SUMIF($L$13:$N$13,"Y",$E221:$G221))*100/(SUMIF($L$13:$N$13,"Y",$L$7:$N$7))),""))</f>
        <v/>
      </c>
      <c r="AF221" s="69" t="str">
        <f>IF(ISBLANK($C$221),"",IF($AF$3&gt;0,IF(ISTEXT($H$221),"",(SUMIF($L$14:$N$14,"Y",$E221:$G221))*100/(SUMIF($L$14:$N$14,"Y",$L$7:$N$7))),""))</f>
        <v/>
      </c>
      <c r="AG221" s="69" t="str">
        <f>IF(ISBLANK($C$221),"",IF($AG$3&gt;0,IF(ISTEXT($H$221),"",(SUMIF($L$15:$N$15,"Y",$E221:$G221))*100/(SUMIF($L$15:$N$15,"Y",$L$7:$N$7))),""))</f>
        <v/>
      </c>
      <c r="AH221" s="69" t="str">
        <f>IF(ISBLANK($C$221),"",IF($AH$3&gt;0,IF(ISTEXT($H$221),"",(SUMIF($L$16:$N$16,"Y",$E221:$G221))*100/(SUMIF($L$16:$N$16,"Y",$L$7:$N$7))),""))</f>
        <v/>
      </c>
      <c r="AI221" s="69" t="str">
        <f>IF(ISBLANK($C$221),"",IF($AI$3&gt;0,IF(ISTEXT($H$221),"",(SUMIF($L$17:$N$17,"Y",$E221:$G221))*100/(SUMIF($L$17:$N$17,"Y",$L$7:$N$7))),""))</f>
        <v/>
      </c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</row>
    <row r="222" spans="1:46">
      <c r="A222" s="62"/>
      <c r="B222" s="78"/>
      <c r="C222" s="76"/>
      <c r="D222" s="76"/>
      <c r="E222" s="51"/>
      <c r="F222" s="51"/>
      <c r="G222" s="51"/>
      <c r="H222" s="67" t="str">
        <f>IF(ISBLANK($C$222),"",IF(COUNT($E$222:$G$222)&gt;0,SUM($E$222:$G$222),"AB"))</f>
        <v/>
      </c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1"/>
      <c r="Y222" s="61"/>
      <c r="Z222" s="69" t="str">
        <f>IF(ISBLANK($C$222),"",IF($Z$3&gt;0,IF(ISTEXT($H$222),"",(SUMIF($L$8:$N$8,"Y",$E222:$G222))*100/(SUMIF($L$8:$N$8,"Y",$L$7:$N$7))),""))</f>
        <v/>
      </c>
      <c r="AA222" s="69" t="str">
        <f>IF(ISBLANK($C$222),"",IF($AA$3&gt;0,IF(ISTEXT($H$222),"",(SUMIF($L$9:$N$9,"Y",$E222:$G222))*100/(SUMIF($L$9:$N$9,"Y",$L$7:$N$7))),""))</f>
        <v/>
      </c>
      <c r="AB222" s="69" t="str">
        <f>IF(ISBLANK($C$222),"",IF($AB$3&gt;0,IF(ISTEXT($H$222),"",(SUMIF($L$10:$N$10,"Y",$E222:$G222))*100/(SUMIF($L$10:$N$10,"Y",$L$7:$N$7))),""))</f>
        <v/>
      </c>
      <c r="AC222" s="69" t="str">
        <f>IF(ISBLANK($C$222),"",IF($AC$3&gt;0,IF(ISTEXT($H$222),"",(SUMIF($L$11:$N$11,"Y",$E222:$G222))*100/(SUMIF($L$11:$N$11,"Y",$L$7:$N$7))),""))</f>
        <v/>
      </c>
      <c r="AD222" s="69" t="str">
        <f>IF(ISBLANK($C$222),"",IF($AD$3&gt;0,IF(ISTEXT($H$222),"",(SUMIF($L$12:$N$12,"Y",$E222:$G222))*100/(SUMIF($L$12:$N$12,"Y",$L$7:$N$7))),""))</f>
        <v/>
      </c>
      <c r="AE222" s="69" t="str">
        <f>IF(ISBLANK($C$222),"",IF($AE$3&gt;0,IF(ISTEXT($H$222),"",(SUMIF($L$13:$N$13,"Y",$E222:$G222))*100/(SUMIF($L$13:$N$13,"Y",$L$7:$N$7))),""))</f>
        <v/>
      </c>
      <c r="AF222" s="69" t="str">
        <f>IF(ISBLANK($C$222),"",IF($AF$3&gt;0,IF(ISTEXT($H$222),"",(SUMIF($L$14:$N$14,"Y",$E222:$G222))*100/(SUMIF($L$14:$N$14,"Y",$L$7:$N$7))),""))</f>
        <v/>
      </c>
      <c r="AG222" s="69" t="str">
        <f>IF(ISBLANK($C$222),"",IF($AG$3&gt;0,IF(ISTEXT($H$222),"",(SUMIF($L$15:$N$15,"Y",$E222:$G222))*100/(SUMIF($L$15:$N$15,"Y",$L$7:$N$7))),""))</f>
        <v/>
      </c>
      <c r="AH222" s="69" t="str">
        <f>IF(ISBLANK($C$222),"",IF($AH$3&gt;0,IF(ISTEXT($H$222),"",(SUMIF($L$16:$N$16,"Y",$E222:$G222))*100/(SUMIF($L$16:$N$16,"Y",$L$7:$N$7))),""))</f>
        <v/>
      </c>
      <c r="AI222" s="69" t="str">
        <f>IF(ISBLANK($C$222),"",IF($AI$3&gt;0,IF(ISTEXT($H$222),"",(SUMIF($L$17:$N$17,"Y",$E222:$G222))*100/(SUMIF($L$17:$N$17,"Y",$L$7:$N$7))),""))</f>
        <v/>
      </c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</row>
    <row r="223" spans="1:46">
      <c r="A223" s="62"/>
      <c r="B223" s="79"/>
      <c r="C223" s="76"/>
      <c r="D223" s="76"/>
      <c r="E223" s="51"/>
      <c r="F223" s="51"/>
      <c r="G223" s="51"/>
      <c r="H223" s="67" t="str">
        <f>IF(ISBLANK($C$223),"",IF(COUNT($E$223:$G$223)&gt;0,SUM($E$223:$G$223),"AB"))</f>
        <v/>
      </c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1"/>
      <c r="Y223" s="61"/>
      <c r="Z223" s="69" t="str">
        <f>IF(ISBLANK($C$223),"",IF($Z$3&gt;0,IF(ISTEXT($H$223),"",(SUMIF($L$8:$N$8,"Y",$E223:$G223))*100/(SUMIF($L$8:$N$8,"Y",$L$7:$N$7))),""))</f>
        <v/>
      </c>
      <c r="AA223" s="69" t="str">
        <f>IF(ISBLANK($C$223),"",IF($AA$3&gt;0,IF(ISTEXT($H$223),"",(SUMIF($L$9:$N$9,"Y",$E223:$G223))*100/(SUMIF($L$9:$N$9,"Y",$L$7:$N$7))),""))</f>
        <v/>
      </c>
      <c r="AB223" s="69" t="str">
        <f>IF(ISBLANK($C$223),"",IF($AB$3&gt;0,IF(ISTEXT($H$223),"",(SUMIF($L$10:$N$10,"Y",$E223:$G223))*100/(SUMIF($L$10:$N$10,"Y",$L$7:$N$7))),""))</f>
        <v/>
      </c>
      <c r="AC223" s="69" t="str">
        <f>IF(ISBLANK($C$223),"",IF($AC$3&gt;0,IF(ISTEXT($H$223),"",(SUMIF($L$11:$N$11,"Y",$E223:$G223))*100/(SUMIF($L$11:$N$11,"Y",$L$7:$N$7))),""))</f>
        <v/>
      </c>
      <c r="AD223" s="69" t="str">
        <f>IF(ISBLANK($C$223),"",IF($AD$3&gt;0,IF(ISTEXT($H$223),"",(SUMIF($L$12:$N$12,"Y",$E223:$G223))*100/(SUMIF($L$12:$N$12,"Y",$L$7:$N$7))),""))</f>
        <v/>
      </c>
      <c r="AE223" s="69" t="str">
        <f>IF(ISBLANK($C$223),"",IF($AE$3&gt;0,IF(ISTEXT($H$223),"",(SUMIF($L$13:$N$13,"Y",$E223:$G223))*100/(SUMIF($L$13:$N$13,"Y",$L$7:$N$7))),""))</f>
        <v/>
      </c>
      <c r="AF223" s="69" t="str">
        <f>IF(ISBLANK($C$223),"",IF($AF$3&gt;0,IF(ISTEXT($H$223),"",(SUMIF($L$14:$N$14,"Y",$E223:$G223))*100/(SUMIF($L$14:$N$14,"Y",$L$7:$N$7))),""))</f>
        <v/>
      </c>
      <c r="AG223" s="69" t="str">
        <f>IF(ISBLANK($C$223),"",IF($AG$3&gt;0,IF(ISTEXT($H$223),"",(SUMIF($L$15:$N$15,"Y",$E223:$G223))*100/(SUMIF($L$15:$N$15,"Y",$L$7:$N$7))),""))</f>
        <v/>
      </c>
      <c r="AH223" s="69" t="str">
        <f>IF(ISBLANK($C$223),"",IF($AH$3&gt;0,IF(ISTEXT($H$223),"",(SUMIF($L$16:$N$16,"Y",$E223:$G223))*100/(SUMIF($L$16:$N$16,"Y",$L$7:$N$7))),""))</f>
        <v/>
      </c>
      <c r="AI223" s="69" t="str">
        <f>IF(ISBLANK($C$223),"",IF($AI$3&gt;0,IF(ISTEXT($H$223),"",(SUMIF($L$17:$N$17,"Y",$E223:$G223))*100/(SUMIF($L$17:$N$17,"Y",$L$7:$N$7))),""))</f>
        <v/>
      </c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</row>
    <row r="224" spans="1:46">
      <c r="A224" s="62"/>
      <c r="B224" s="78"/>
      <c r="C224" s="76"/>
      <c r="D224" s="76"/>
      <c r="E224" s="51"/>
      <c r="F224" s="51"/>
      <c r="G224" s="51"/>
      <c r="H224" s="67" t="str">
        <f>IF(ISBLANK($C$224),"",IF(COUNT($E$224:$G$224)&gt;0,SUM($E$224:$G$224),"AB"))</f>
        <v/>
      </c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1"/>
      <c r="Y224" s="61"/>
      <c r="Z224" s="69" t="str">
        <f>IF(ISBLANK($C$224),"",IF($Z$3&gt;0,IF(ISTEXT($H$224),"",(SUMIF($L$8:$N$8,"Y",$E224:$G224))*100/(SUMIF($L$8:$N$8,"Y",$L$7:$N$7))),""))</f>
        <v/>
      </c>
      <c r="AA224" s="69" t="str">
        <f>IF(ISBLANK($C$224),"",IF($AA$3&gt;0,IF(ISTEXT($H$224),"",(SUMIF($L$9:$N$9,"Y",$E224:$G224))*100/(SUMIF($L$9:$N$9,"Y",$L$7:$N$7))),""))</f>
        <v/>
      </c>
      <c r="AB224" s="69" t="str">
        <f>IF(ISBLANK($C$224),"",IF($AB$3&gt;0,IF(ISTEXT($H$224),"",(SUMIF($L$10:$N$10,"Y",$E224:$G224))*100/(SUMIF($L$10:$N$10,"Y",$L$7:$N$7))),""))</f>
        <v/>
      </c>
      <c r="AC224" s="69" t="str">
        <f>IF(ISBLANK($C$224),"",IF($AC$3&gt;0,IF(ISTEXT($H$224),"",(SUMIF($L$11:$N$11,"Y",$E224:$G224))*100/(SUMIF($L$11:$N$11,"Y",$L$7:$N$7))),""))</f>
        <v/>
      </c>
      <c r="AD224" s="69" t="str">
        <f>IF(ISBLANK($C$224),"",IF($AD$3&gt;0,IF(ISTEXT($H$224),"",(SUMIF($L$12:$N$12,"Y",$E224:$G224))*100/(SUMIF($L$12:$N$12,"Y",$L$7:$N$7))),""))</f>
        <v/>
      </c>
      <c r="AE224" s="69" t="str">
        <f>IF(ISBLANK($C$224),"",IF($AE$3&gt;0,IF(ISTEXT($H$224),"",(SUMIF($L$13:$N$13,"Y",$E224:$G224))*100/(SUMIF($L$13:$N$13,"Y",$L$7:$N$7))),""))</f>
        <v/>
      </c>
      <c r="AF224" s="69" t="str">
        <f>IF(ISBLANK($C$224),"",IF($AF$3&gt;0,IF(ISTEXT($H$224),"",(SUMIF($L$14:$N$14,"Y",$E224:$G224))*100/(SUMIF($L$14:$N$14,"Y",$L$7:$N$7))),""))</f>
        <v/>
      </c>
      <c r="AG224" s="69" t="str">
        <f>IF(ISBLANK($C$224),"",IF($AG$3&gt;0,IF(ISTEXT($H$224),"",(SUMIF($L$15:$N$15,"Y",$E224:$G224))*100/(SUMIF($L$15:$N$15,"Y",$L$7:$N$7))),""))</f>
        <v/>
      </c>
      <c r="AH224" s="69" t="str">
        <f>IF(ISBLANK($C$224),"",IF($AH$3&gt;0,IF(ISTEXT($H$224),"",(SUMIF($L$16:$N$16,"Y",$E224:$G224))*100/(SUMIF($L$16:$N$16,"Y",$L$7:$N$7))),""))</f>
        <v/>
      </c>
      <c r="AI224" s="69" t="str">
        <f>IF(ISBLANK($C$224),"",IF($AI$3&gt;0,IF(ISTEXT($H$224),"",(SUMIF($L$17:$N$17,"Y",$E224:$G224))*100/(SUMIF($L$17:$N$17,"Y",$L$7:$N$7))),""))</f>
        <v/>
      </c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</row>
    <row r="225" spans="1:46">
      <c r="A225" s="62"/>
      <c r="B225" s="78"/>
      <c r="C225" s="76"/>
      <c r="D225" s="76"/>
      <c r="E225" s="51"/>
      <c r="F225" s="51"/>
      <c r="G225" s="51"/>
      <c r="H225" s="67" t="str">
        <f>IF(ISBLANK($C$225),"",IF(COUNT($E$225:$G$225)&gt;0,SUM($E$225:$G$225),"AB"))</f>
        <v/>
      </c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1"/>
      <c r="Y225" s="61"/>
      <c r="Z225" s="69" t="str">
        <f>IF(ISBLANK($C$225),"",IF($Z$3&gt;0,IF(ISTEXT($H$225),"",(SUMIF($L$8:$N$8,"Y",$E225:$G225))*100/(SUMIF($L$8:$N$8,"Y",$L$7:$N$7))),""))</f>
        <v/>
      </c>
      <c r="AA225" s="69" t="str">
        <f>IF(ISBLANK($C$225),"",IF($AA$3&gt;0,IF(ISTEXT($H$225),"",(SUMIF($L$9:$N$9,"Y",$E225:$G225))*100/(SUMIF($L$9:$N$9,"Y",$L$7:$N$7))),""))</f>
        <v/>
      </c>
      <c r="AB225" s="69" t="str">
        <f>IF(ISBLANK($C$225),"",IF($AB$3&gt;0,IF(ISTEXT($H$225),"",(SUMIF($L$10:$N$10,"Y",$E225:$G225))*100/(SUMIF($L$10:$N$10,"Y",$L$7:$N$7))),""))</f>
        <v/>
      </c>
      <c r="AC225" s="69" t="str">
        <f>IF(ISBLANK($C$225),"",IF($AC$3&gt;0,IF(ISTEXT($H$225),"",(SUMIF($L$11:$N$11,"Y",$E225:$G225))*100/(SUMIF($L$11:$N$11,"Y",$L$7:$N$7))),""))</f>
        <v/>
      </c>
      <c r="AD225" s="69" t="str">
        <f>IF(ISBLANK($C$225),"",IF($AD$3&gt;0,IF(ISTEXT($H$225),"",(SUMIF($L$12:$N$12,"Y",$E225:$G225))*100/(SUMIF($L$12:$N$12,"Y",$L$7:$N$7))),""))</f>
        <v/>
      </c>
      <c r="AE225" s="69" t="str">
        <f>IF(ISBLANK($C$225),"",IF($AE$3&gt;0,IF(ISTEXT($H$225),"",(SUMIF($L$13:$N$13,"Y",$E225:$G225))*100/(SUMIF($L$13:$N$13,"Y",$L$7:$N$7))),""))</f>
        <v/>
      </c>
      <c r="AF225" s="69" t="str">
        <f>IF(ISBLANK($C$225),"",IF($AF$3&gt;0,IF(ISTEXT($H$225),"",(SUMIF($L$14:$N$14,"Y",$E225:$G225))*100/(SUMIF($L$14:$N$14,"Y",$L$7:$N$7))),""))</f>
        <v/>
      </c>
      <c r="AG225" s="69" t="str">
        <f>IF(ISBLANK($C$225),"",IF($AG$3&gt;0,IF(ISTEXT($H$225),"",(SUMIF($L$15:$N$15,"Y",$E225:$G225))*100/(SUMIF($L$15:$N$15,"Y",$L$7:$N$7))),""))</f>
        <v/>
      </c>
      <c r="AH225" s="69" t="str">
        <f>IF(ISBLANK($C$225),"",IF($AH$3&gt;0,IF(ISTEXT($H$225),"",(SUMIF($L$16:$N$16,"Y",$E225:$G225))*100/(SUMIF($L$16:$N$16,"Y",$L$7:$N$7))),""))</f>
        <v/>
      </c>
      <c r="AI225" s="69" t="str">
        <f>IF(ISBLANK($C$225),"",IF($AI$3&gt;0,IF(ISTEXT($H$225),"",(SUMIF($L$17:$N$17,"Y",$E225:$G225))*100/(SUMIF($L$17:$N$17,"Y",$L$7:$N$7))),""))</f>
        <v/>
      </c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</row>
    <row r="226" spans="1:46">
      <c r="A226" s="62"/>
      <c r="B226" s="79"/>
      <c r="C226" s="76"/>
      <c r="D226" s="76"/>
      <c r="E226" s="51"/>
      <c r="F226" s="51"/>
      <c r="G226" s="51"/>
      <c r="H226" s="67" t="str">
        <f>IF(ISBLANK($C$226),"",IF(COUNT($E$226:$G$226)&gt;0,SUM($E$226:$G$226),"AB"))</f>
        <v/>
      </c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1"/>
      <c r="Y226" s="61"/>
      <c r="Z226" s="69" t="str">
        <f>IF(ISBLANK($C$226),"",IF($Z$3&gt;0,IF(ISTEXT($H$226),"",(SUMIF($L$8:$N$8,"Y",$E226:$G226))*100/(SUMIF($L$8:$N$8,"Y",$L$7:$N$7))),""))</f>
        <v/>
      </c>
      <c r="AA226" s="69" t="str">
        <f>IF(ISBLANK($C$226),"",IF($AA$3&gt;0,IF(ISTEXT($H$226),"",(SUMIF($L$9:$N$9,"Y",$E226:$G226))*100/(SUMIF($L$9:$N$9,"Y",$L$7:$N$7))),""))</f>
        <v/>
      </c>
      <c r="AB226" s="69" t="str">
        <f>IF(ISBLANK($C$226),"",IF($AB$3&gt;0,IF(ISTEXT($H$226),"",(SUMIF($L$10:$N$10,"Y",$E226:$G226))*100/(SUMIF($L$10:$N$10,"Y",$L$7:$N$7))),""))</f>
        <v/>
      </c>
      <c r="AC226" s="69" t="str">
        <f>IF(ISBLANK($C$226),"",IF($AC$3&gt;0,IF(ISTEXT($H$226),"",(SUMIF($L$11:$N$11,"Y",$E226:$G226))*100/(SUMIF($L$11:$N$11,"Y",$L$7:$N$7))),""))</f>
        <v/>
      </c>
      <c r="AD226" s="69" t="str">
        <f>IF(ISBLANK($C$226),"",IF($AD$3&gt;0,IF(ISTEXT($H$226),"",(SUMIF($L$12:$N$12,"Y",$E226:$G226))*100/(SUMIF($L$12:$N$12,"Y",$L$7:$N$7))),""))</f>
        <v/>
      </c>
      <c r="AE226" s="69" t="str">
        <f>IF(ISBLANK($C$226),"",IF($AE$3&gt;0,IF(ISTEXT($H$226),"",(SUMIF($L$13:$N$13,"Y",$E226:$G226))*100/(SUMIF($L$13:$N$13,"Y",$L$7:$N$7))),""))</f>
        <v/>
      </c>
      <c r="AF226" s="69" t="str">
        <f>IF(ISBLANK($C$226),"",IF($AF$3&gt;0,IF(ISTEXT($H$226),"",(SUMIF($L$14:$N$14,"Y",$E226:$G226))*100/(SUMIF($L$14:$N$14,"Y",$L$7:$N$7))),""))</f>
        <v/>
      </c>
      <c r="AG226" s="69" t="str">
        <f>IF(ISBLANK($C$226),"",IF($AG$3&gt;0,IF(ISTEXT($H$226),"",(SUMIF($L$15:$N$15,"Y",$E226:$G226))*100/(SUMIF($L$15:$N$15,"Y",$L$7:$N$7))),""))</f>
        <v/>
      </c>
      <c r="AH226" s="69" t="str">
        <f>IF(ISBLANK($C$226),"",IF($AH$3&gt;0,IF(ISTEXT($H$226),"",(SUMIF($L$16:$N$16,"Y",$E226:$G226))*100/(SUMIF($L$16:$N$16,"Y",$L$7:$N$7))),""))</f>
        <v/>
      </c>
      <c r="AI226" s="69" t="str">
        <f>IF(ISBLANK($C$226),"",IF($AI$3&gt;0,IF(ISTEXT($H$226),"",(SUMIF($L$17:$N$17,"Y",$E226:$G226))*100/(SUMIF($L$17:$N$17,"Y",$L$7:$N$7))),""))</f>
        <v/>
      </c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</row>
    <row r="227" spans="1:46">
      <c r="A227" s="62"/>
      <c r="B227" s="78"/>
      <c r="C227" s="76"/>
      <c r="D227" s="76"/>
      <c r="E227" s="51"/>
      <c r="F227" s="51"/>
      <c r="G227" s="51"/>
      <c r="H227" s="67" t="str">
        <f>IF(ISBLANK($C$227),"",IF(COUNT($E$227:$G$227)&gt;0,SUM($E$227:$G$227),"AB"))</f>
        <v/>
      </c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1"/>
      <c r="Y227" s="61"/>
      <c r="Z227" s="69" t="str">
        <f>IF(ISBLANK($C$227),"",IF($Z$3&gt;0,IF(ISTEXT($H$227),"",(SUMIF($L$8:$N$8,"Y",$E227:$G227))*100/(SUMIF($L$8:$N$8,"Y",$L$7:$N$7))),""))</f>
        <v/>
      </c>
      <c r="AA227" s="69" t="str">
        <f>IF(ISBLANK($C$227),"",IF($AA$3&gt;0,IF(ISTEXT($H$227),"",(SUMIF($L$9:$N$9,"Y",$E227:$G227))*100/(SUMIF($L$9:$N$9,"Y",$L$7:$N$7))),""))</f>
        <v/>
      </c>
      <c r="AB227" s="69" t="str">
        <f>IF(ISBLANK($C$227),"",IF($AB$3&gt;0,IF(ISTEXT($H$227),"",(SUMIF($L$10:$N$10,"Y",$E227:$G227))*100/(SUMIF($L$10:$N$10,"Y",$L$7:$N$7))),""))</f>
        <v/>
      </c>
      <c r="AC227" s="69" t="str">
        <f>IF(ISBLANK($C$227),"",IF($AC$3&gt;0,IF(ISTEXT($H$227),"",(SUMIF($L$11:$N$11,"Y",$E227:$G227))*100/(SUMIF($L$11:$N$11,"Y",$L$7:$N$7))),""))</f>
        <v/>
      </c>
      <c r="AD227" s="69" t="str">
        <f>IF(ISBLANK($C$227),"",IF($AD$3&gt;0,IF(ISTEXT($H$227),"",(SUMIF($L$12:$N$12,"Y",$E227:$G227))*100/(SUMIF($L$12:$N$12,"Y",$L$7:$N$7))),""))</f>
        <v/>
      </c>
      <c r="AE227" s="69" t="str">
        <f>IF(ISBLANK($C$227),"",IF($AE$3&gt;0,IF(ISTEXT($H$227),"",(SUMIF($L$13:$N$13,"Y",$E227:$G227))*100/(SUMIF($L$13:$N$13,"Y",$L$7:$N$7))),""))</f>
        <v/>
      </c>
      <c r="AF227" s="69" t="str">
        <f>IF(ISBLANK($C$227),"",IF($AF$3&gt;0,IF(ISTEXT($H$227),"",(SUMIF($L$14:$N$14,"Y",$E227:$G227))*100/(SUMIF($L$14:$N$14,"Y",$L$7:$N$7))),""))</f>
        <v/>
      </c>
      <c r="AG227" s="69" t="str">
        <f>IF(ISBLANK($C$227),"",IF($AG$3&gt;0,IF(ISTEXT($H$227),"",(SUMIF($L$15:$N$15,"Y",$E227:$G227))*100/(SUMIF($L$15:$N$15,"Y",$L$7:$N$7))),""))</f>
        <v/>
      </c>
      <c r="AH227" s="69" t="str">
        <f>IF(ISBLANK($C$227),"",IF($AH$3&gt;0,IF(ISTEXT($H$227),"",(SUMIF($L$16:$N$16,"Y",$E227:$G227))*100/(SUMIF($L$16:$N$16,"Y",$L$7:$N$7))),""))</f>
        <v/>
      </c>
      <c r="AI227" s="69" t="str">
        <f>IF(ISBLANK($C$227),"",IF($AI$3&gt;0,IF(ISTEXT($H$227),"",(SUMIF($L$17:$N$17,"Y",$E227:$G227))*100/(SUMIF($L$17:$N$17,"Y",$L$7:$N$7))),""))</f>
        <v/>
      </c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</row>
    <row r="228" spans="1:46">
      <c r="A228" s="62"/>
      <c r="B228" s="78"/>
      <c r="C228" s="76"/>
      <c r="D228" s="76"/>
      <c r="E228" s="51"/>
      <c r="F228" s="51"/>
      <c r="G228" s="51"/>
      <c r="H228" s="67" t="str">
        <f>IF(ISBLANK($C$228),"",IF(COUNT($E$228:$G$228)&gt;0,SUM($E$228:$G$228),"AB"))</f>
        <v/>
      </c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1"/>
      <c r="Y228" s="61"/>
      <c r="Z228" s="69" t="str">
        <f>IF(ISBLANK($C$228),"",IF($Z$3&gt;0,IF(ISTEXT($H$228),"",(SUMIF($L$8:$N$8,"Y",$E228:$G228))*100/(SUMIF($L$8:$N$8,"Y",$L$7:$N$7))),""))</f>
        <v/>
      </c>
      <c r="AA228" s="69" t="str">
        <f>IF(ISBLANK($C$228),"",IF($AA$3&gt;0,IF(ISTEXT($H$228),"",(SUMIF($L$9:$N$9,"Y",$E228:$G228))*100/(SUMIF($L$9:$N$9,"Y",$L$7:$N$7))),""))</f>
        <v/>
      </c>
      <c r="AB228" s="69" t="str">
        <f>IF(ISBLANK($C$228),"",IF($AB$3&gt;0,IF(ISTEXT($H$228),"",(SUMIF($L$10:$N$10,"Y",$E228:$G228))*100/(SUMIF($L$10:$N$10,"Y",$L$7:$N$7))),""))</f>
        <v/>
      </c>
      <c r="AC228" s="69" t="str">
        <f>IF(ISBLANK($C$228),"",IF($AC$3&gt;0,IF(ISTEXT($H$228),"",(SUMIF($L$11:$N$11,"Y",$E228:$G228))*100/(SUMIF($L$11:$N$11,"Y",$L$7:$N$7))),""))</f>
        <v/>
      </c>
      <c r="AD228" s="69" t="str">
        <f>IF(ISBLANK($C$228),"",IF($AD$3&gt;0,IF(ISTEXT($H$228),"",(SUMIF($L$12:$N$12,"Y",$E228:$G228))*100/(SUMIF($L$12:$N$12,"Y",$L$7:$N$7))),""))</f>
        <v/>
      </c>
      <c r="AE228" s="69" t="str">
        <f>IF(ISBLANK($C$228),"",IF($AE$3&gt;0,IF(ISTEXT($H$228),"",(SUMIF($L$13:$N$13,"Y",$E228:$G228))*100/(SUMIF($L$13:$N$13,"Y",$L$7:$N$7))),""))</f>
        <v/>
      </c>
      <c r="AF228" s="69" t="str">
        <f>IF(ISBLANK($C$228),"",IF($AF$3&gt;0,IF(ISTEXT($H$228),"",(SUMIF($L$14:$N$14,"Y",$E228:$G228))*100/(SUMIF($L$14:$N$14,"Y",$L$7:$N$7))),""))</f>
        <v/>
      </c>
      <c r="AG228" s="69" t="str">
        <f>IF(ISBLANK($C$228),"",IF($AG$3&gt;0,IF(ISTEXT($H$228),"",(SUMIF($L$15:$N$15,"Y",$E228:$G228))*100/(SUMIF($L$15:$N$15,"Y",$L$7:$N$7))),""))</f>
        <v/>
      </c>
      <c r="AH228" s="69" t="str">
        <f>IF(ISBLANK($C$228),"",IF($AH$3&gt;0,IF(ISTEXT($H$228),"",(SUMIF($L$16:$N$16,"Y",$E228:$G228))*100/(SUMIF($L$16:$N$16,"Y",$L$7:$N$7))),""))</f>
        <v/>
      </c>
      <c r="AI228" s="69" t="str">
        <f>IF(ISBLANK($C$228),"",IF($AI$3&gt;0,IF(ISTEXT($H$228),"",(SUMIF($L$17:$N$17,"Y",$E228:$G228))*100/(SUMIF($L$17:$N$17,"Y",$L$7:$N$7))),""))</f>
        <v/>
      </c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</row>
    <row r="229" spans="1:46">
      <c r="A229" s="62"/>
      <c r="B229" s="79"/>
      <c r="C229" s="76"/>
      <c r="D229" s="76"/>
      <c r="E229" s="51"/>
      <c r="F229" s="51"/>
      <c r="G229" s="51"/>
      <c r="H229" s="67" t="str">
        <f>IF(ISBLANK($C$229),"",IF(COUNT($E$229:$G$229)&gt;0,SUM($E$229:$G$229),"AB"))</f>
        <v/>
      </c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1"/>
      <c r="Y229" s="61"/>
      <c r="Z229" s="69" t="str">
        <f>IF(ISBLANK($C$229),"",IF($Z$3&gt;0,IF(ISTEXT($H$229),"",(SUMIF($L$8:$N$8,"Y",$E229:$G229))*100/(SUMIF($L$8:$N$8,"Y",$L$7:$N$7))),""))</f>
        <v/>
      </c>
      <c r="AA229" s="69" t="str">
        <f>IF(ISBLANK($C$229),"",IF($AA$3&gt;0,IF(ISTEXT($H$229),"",(SUMIF($L$9:$N$9,"Y",$E229:$G229))*100/(SUMIF($L$9:$N$9,"Y",$L$7:$N$7))),""))</f>
        <v/>
      </c>
      <c r="AB229" s="69" t="str">
        <f>IF(ISBLANK($C$229),"",IF($AB$3&gt;0,IF(ISTEXT($H$229),"",(SUMIF($L$10:$N$10,"Y",$E229:$G229))*100/(SUMIF($L$10:$N$10,"Y",$L$7:$N$7))),""))</f>
        <v/>
      </c>
      <c r="AC229" s="69" t="str">
        <f>IF(ISBLANK($C$229),"",IF($AC$3&gt;0,IF(ISTEXT($H$229),"",(SUMIF($L$11:$N$11,"Y",$E229:$G229))*100/(SUMIF($L$11:$N$11,"Y",$L$7:$N$7))),""))</f>
        <v/>
      </c>
      <c r="AD229" s="69" t="str">
        <f>IF(ISBLANK($C$229),"",IF($AD$3&gt;0,IF(ISTEXT($H$229),"",(SUMIF($L$12:$N$12,"Y",$E229:$G229))*100/(SUMIF($L$12:$N$12,"Y",$L$7:$N$7))),""))</f>
        <v/>
      </c>
      <c r="AE229" s="69" t="str">
        <f>IF(ISBLANK($C$229),"",IF($AE$3&gt;0,IF(ISTEXT($H$229),"",(SUMIF($L$13:$N$13,"Y",$E229:$G229))*100/(SUMIF($L$13:$N$13,"Y",$L$7:$N$7))),""))</f>
        <v/>
      </c>
      <c r="AF229" s="69" t="str">
        <f>IF(ISBLANK($C$229),"",IF($AF$3&gt;0,IF(ISTEXT($H$229),"",(SUMIF($L$14:$N$14,"Y",$E229:$G229))*100/(SUMIF($L$14:$N$14,"Y",$L$7:$N$7))),""))</f>
        <v/>
      </c>
      <c r="AG229" s="69" t="str">
        <f>IF(ISBLANK($C$229),"",IF($AG$3&gt;0,IF(ISTEXT($H$229),"",(SUMIF($L$15:$N$15,"Y",$E229:$G229))*100/(SUMIF($L$15:$N$15,"Y",$L$7:$N$7))),""))</f>
        <v/>
      </c>
      <c r="AH229" s="69" t="str">
        <f>IF(ISBLANK($C$229),"",IF($AH$3&gt;0,IF(ISTEXT($H$229),"",(SUMIF($L$16:$N$16,"Y",$E229:$G229))*100/(SUMIF($L$16:$N$16,"Y",$L$7:$N$7))),""))</f>
        <v/>
      </c>
      <c r="AI229" s="69" t="str">
        <f>IF(ISBLANK($C$229),"",IF($AI$3&gt;0,IF(ISTEXT($H$229),"",(SUMIF($L$17:$N$17,"Y",$E229:$G229))*100/(SUMIF($L$17:$N$17,"Y",$L$7:$N$7))),""))</f>
        <v/>
      </c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</row>
    <row r="230" spans="1:46">
      <c r="A230" s="62"/>
      <c r="B230" s="78"/>
      <c r="C230" s="76"/>
      <c r="D230" s="76"/>
      <c r="E230" s="51"/>
      <c r="F230" s="51"/>
      <c r="G230" s="51"/>
      <c r="H230" s="67" t="str">
        <f>IF(ISBLANK($C$230),"",IF(COUNT($E$230:$G$230)&gt;0,SUM($E$230:$G$230),"AB"))</f>
        <v/>
      </c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1"/>
      <c r="Y230" s="61"/>
      <c r="Z230" s="69" t="str">
        <f>IF(ISBLANK($C$230),"",IF($Z$3&gt;0,IF(ISTEXT($H$230),"",(SUMIF($L$8:$N$8,"Y",$E230:$G230))*100/(SUMIF($L$8:$N$8,"Y",$L$7:$N$7))),""))</f>
        <v/>
      </c>
      <c r="AA230" s="69" t="str">
        <f>IF(ISBLANK($C$230),"",IF($AA$3&gt;0,IF(ISTEXT($H$230),"",(SUMIF($L$9:$N$9,"Y",$E230:$G230))*100/(SUMIF($L$9:$N$9,"Y",$L$7:$N$7))),""))</f>
        <v/>
      </c>
      <c r="AB230" s="69" t="str">
        <f>IF(ISBLANK($C$230),"",IF($AB$3&gt;0,IF(ISTEXT($H$230),"",(SUMIF($L$10:$N$10,"Y",$E230:$G230))*100/(SUMIF($L$10:$N$10,"Y",$L$7:$N$7))),""))</f>
        <v/>
      </c>
      <c r="AC230" s="69" t="str">
        <f>IF(ISBLANK($C$230),"",IF($AC$3&gt;0,IF(ISTEXT($H$230),"",(SUMIF($L$11:$N$11,"Y",$E230:$G230))*100/(SUMIF($L$11:$N$11,"Y",$L$7:$N$7))),""))</f>
        <v/>
      </c>
      <c r="AD230" s="69" t="str">
        <f>IF(ISBLANK($C$230),"",IF($AD$3&gt;0,IF(ISTEXT($H$230),"",(SUMIF($L$12:$N$12,"Y",$E230:$G230))*100/(SUMIF($L$12:$N$12,"Y",$L$7:$N$7))),""))</f>
        <v/>
      </c>
      <c r="AE230" s="69" t="str">
        <f>IF(ISBLANK($C$230),"",IF($AE$3&gt;0,IF(ISTEXT($H$230),"",(SUMIF($L$13:$N$13,"Y",$E230:$G230))*100/(SUMIF($L$13:$N$13,"Y",$L$7:$N$7))),""))</f>
        <v/>
      </c>
      <c r="AF230" s="69" t="str">
        <f>IF(ISBLANK($C$230),"",IF($AF$3&gt;0,IF(ISTEXT($H$230),"",(SUMIF($L$14:$N$14,"Y",$E230:$G230))*100/(SUMIF($L$14:$N$14,"Y",$L$7:$N$7))),""))</f>
        <v/>
      </c>
      <c r="AG230" s="69" t="str">
        <f>IF(ISBLANK($C$230),"",IF($AG$3&gt;0,IF(ISTEXT($H$230),"",(SUMIF($L$15:$N$15,"Y",$E230:$G230))*100/(SUMIF($L$15:$N$15,"Y",$L$7:$N$7))),""))</f>
        <v/>
      </c>
      <c r="AH230" s="69" t="str">
        <f>IF(ISBLANK($C$230),"",IF($AH$3&gt;0,IF(ISTEXT($H$230),"",(SUMIF($L$16:$N$16,"Y",$E230:$G230))*100/(SUMIF($L$16:$N$16,"Y",$L$7:$N$7))),""))</f>
        <v/>
      </c>
      <c r="AI230" s="69" t="str">
        <f>IF(ISBLANK($C$230),"",IF($AI$3&gt;0,IF(ISTEXT($H$230),"",(SUMIF($L$17:$N$17,"Y",$E230:$G230))*100/(SUMIF($L$17:$N$17,"Y",$L$7:$N$7))),""))</f>
        <v/>
      </c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</row>
    <row r="231" spans="1:46">
      <c r="A231" s="62"/>
      <c r="B231" s="78"/>
      <c r="C231" s="76"/>
      <c r="D231" s="76"/>
      <c r="E231" s="51"/>
      <c r="F231" s="51"/>
      <c r="G231" s="51"/>
      <c r="H231" s="67" t="str">
        <f>IF(ISBLANK($C$231),"",IF(COUNT($E$231:$G$231)&gt;0,SUM($E$231:$G$231),"AB"))</f>
        <v/>
      </c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1"/>
      <c r="Y231" s="61"/>
      <c r="Z231" s="69" t="str">
        <f>IF(ISBLANK($C$231),"",IF($Z$3&gt;0,IF(ISTEXT($H$231),"",(SUMIF($L$8:$N$8,"Y",$E231:$G231))*100/(SUMIF($L$8:$N$8,"Y",$L$7:$N$7))),""))</f>
        <v/>
      </c>
      <c r="AA231" s="69" t="str">
        <f>IF(ISBLANK($C$231),"",IF($AA$3&gt;0,IF(ISTEXT($H$231),"",(SUMIF($L$9:$N$9,"Y",$E231:$G231))*100/(SUMIF($L$9:$N$9,"Y",$L$7:$N$7))),""))</f>
        <v/>
      </c>
      <c r="AB231" s="69" t="str">
        <f>IF(ISBLANK($C$231),"",IF($AB$3&gt;0,IF(ISTEXT($H$231),"",(SUMIF($L$10:$N$10,"Y",$E231:$G231))*100/(SUMIF($L$10:$N$10,"Y",$L$7:$N$7))),""))</f>
        <v/>
      </c>
      <c r="AC231" s="69" t="str">
        <f>IF(ISBLANK($C$231),"",IF($AC$3&gt;0,IF(ISTEXT($H$231),"",(SUMIF($L$11:$N$11,"Y",$E231:$G231))*100/(SUMIF($L$11:$N$11,"Y",$L$7:$N$7))),""))</f>
        <v/>
      </c>
      <c r="AD231" s="69" t="str">
        <f>IF(ISBLANK($C$231),"",IF($AD$3&gt;0,IF(ISTEXT($H$231),"",(SUMIF($L$12:$N$12,"Y",$E231:$G231))*100/(SUMIF($L$12:$N$12,"Y",$L$7:$N$7))),""))</f>
        <v/>
      </c>
      <c r="AE231" s="69" t="str">
        <f>IF(ISBLANK($C$231),"",IF($AE$3&gt;0,IF(ISTEXT($H$231),"",(SUMIF($L$13:$N$13,"Y",$E231:$G231))*100/(SUMIF($L$13:$N$13,"Y",$L$7:$N$7))),""))</f>
        <v/>
      </c>
      <c r="AF231" s="69" t="str">
        <f>IF(ISBLANK($C$231),"",IF($AF$3&gt;0,IF(ISTEXT($H$231),"",(SUMIF($L$14:$N$14,"Y",$E231:$G231))*100/(SUMIF($L$14:$N$14,"Y",$L$7:$N$7))),""))</f>
        <v/>
      </c>
      <c r="AG231" s="69" t="str">
        <f>IF(ISBLANK($C$231),"",IF($AG$3&gt;0,IF(ISTEXT($H$231),"",(SUMIF($L$15:$N$15,"Y",$E231:$G231))*100/(SUMIF($L$15:$N$15,"Y",$L$7:$N$7))),""))</f>
        <v/>
      </c>
      <c r="AH231" s="69" t="str">
        <f>IF(ISBLANK($C$231),"",IF($AH$3&gt;0,IF(ISTEXT($H$231),"",(SUMIF($L$16:$N$16,"Y",$E231:$G231))*100/(SUMIF($L$16:$N$16,"Y",$L$7:$N$7))),""))</f>
        <v/>
      </c>
      <c r="AI231" s="69" t="str">
        <f>IF(ISBLANK($C$231),"",IF($AI$3&gt;0,IF(ISTEXT($H$231),"",(SUMIF($L$17:$N$17,"Y",$E231:$G231))*100/(SUMIF($L$17:$N$17,"Y",$L$7:$N$7))),""))</f>
        <v/>
      </c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</row>
    <row r="232" spans="1:46">
      <c r="A232" s="62"/>
      <c r="B232" s="79"/>
      <c r="C232" s="76"/>
      <c r="D232" s="76"/>
      <c r="E232" s="51"/>
      <c r="F232" s="51"/>
      <c r="G232" s="51"/>
      <c r="H232" s="67" t="str">
        <f>IF(ISBLANK($C$232),"",IF(COUNT($E$232:$G$232)&gt;0,SUM($E$232:$G$232),"AB"))</f>
        <v/>
      </c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1"/>
      <c r="Y232" s="61"/>
      <c r="Z232" s="69" t="str">
        <f>IF(ISBLANK($C$232),"",IF($Z$3&gt;0,IF(ISTEXT($H$232),"",(SUMIF($L$8:$N$8,"Y",$E232:$G232))*100/(SUMIF($L$8:$N$8,"Y",$L$7:$N$7))),""))</f>
        <v/>
      </c>
      <c r="AA232" s="69" t="str">
        <f>IF(ISBLANK($C$232),"",IF($AA$3&gt;0,IF(ISTEXT($H$232),"",(SUMIF($L$9:$N$9,"Y",$E232:$G232))*100/(SUMIF($L$9:$N$9,"Y",$L$7:$N$7))),""))</f>
        <v/>
      </c>
      <c r="AB232" s="69" t="str">
        <f>IF(ISBLANK($C$232),"",IF($AB$3&gt;0,IF(ISTEXT($H$232),"",(SUMIF($L$10:$N$10,"Y",$E232:$G232))*100/(SUMIF($L$10:$N$10,"Y",$L$7:$N$7))),""))</f>
        <v/>
      </c>
      <c r="AC232" s="69" t="str">
        <f>IF(ISBLANK($C$232),"",IF($AC$3&gt;0,IF(ISTEXT($H$232),"",(SUMIF($L$11:$N$11,"Y",$E232:$G232))*100/(SUMIF($L$11:$N$11,"Y",$L$7:$N$7))),""))</f>
        <v/>
      </c>
      <c r="AD232" s="69" t="str">
        <f>IF(ISBLANK($C$232),"",IF($AD$3&gt;0,IF(ISTEXT($H$232),"",(SUMIF($L$12:$N$12,"Y",$E232:$G232))*100/(SUMIF($L$12:$N$12,"Y",$L$7:$N$7))),""))</f>
        <v/>
      </c>
      <c r="AE232" s="69" t="str">
        <f>IF(ISBLANK($C$232),"",IF($AE$3&gt;0,IF(ISTEXT($H$232),"",(SUMIF($L$13:$N$13,"Y",$E232:$G232))*100/(SUMIF($L$13:$N$13,"Y",$L$7:$N$7))),""))</f>
        <v/>
      </c>
      <c r="AF232" s="69" t="str">
        <f>IF(ISBLANK($C$232),"",IF($AF$3&gt;0,IF(ISTEXT($H$232),"",(SUMIF($L$14:$N$14,"Y",$E232:$G232))*100/(SUMIF($L$14:$N$14,"Y",$L$7:$N$7))),""))</f>
        <v/>
      </c>
      <c r="AG232" s="69" t="str">
        <f>IF(ISBLANK($C$232),"",IF($AG$3&gt;0,IF(ISTEXT($H$232),"",(SUMIF($L$15:$N$15,"Y",$E232:$G232))*100/(SUMIF($L$15:$N$15,"Y",$L$7:$N$7))),""))</f>
        <v/>
      </c>
      <c r="AH232" s="69" t="str">
        <f>IF(ISBLANK($C$232),"",IF($AH$3&gt;0,IF(ISTEXT($H$232),"",(SUMIF($L$16:$N$16,"Y",$E232:$G232))*100/(SUMIF($L$16:$N$16,"Y",$L$7:$N$7))),""))</f>
        <v/>
      </c>
      <c r="AI232" s="69" t="str">
        <f>IF(ISBLANK($C$232),"",IF($AI$3&gt;0,IF(ISTEXT($H$232),"",(SUMIF($L$17:$N$17,"Y",$E232:$G232))*100/(SUMIF($L$17:$N$17,"Y",$L$7:$N$7))),""))</f>
        <v/>
      </c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</row>
    <row r="233" spans="1:46">
      <c r="A233" s="62"/>
      <c r="B233" s="78"/>
      <c r="C233" s="76"/>
      <c r="D233" s="76"/>
      <c r="E233" s="51"/>
      <c r="F233" s="51"/>
      <c r="G233" s="51"/>
      <c r="H233" s="67" t="str">
        <f>IF(ISBLANK($C$233),"",IF(COUNT($E$233:$G$233)&gt;0,SUM($E$233:$G$233),"AB"))</f>
        <v/>
      </c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1"/>
      <c r="Y233" s="61"/>
      <c r="Z233" s="69" t="str">
        <f>IF(ISBLANK($C$233),"",IF($Z$3&gt;0,IF(ISTEXT($H$233),"",(SUMIF($L$8:$N$8,"Y",$E233:$G233))*100/(SUMIF($L$8:$N$8,"Y",$L$7:$N$7))),""))</f>
        <v/>
      </c>
      <c r="AA233" s="69" t="str">
        <f>IF(ISBLANK($C$233),"",IF($AA$3&gt;0,IF(ISTEXT($H$233),"",(SUMIF($L$9:$N$9,"Y",$E233:$G233))*100/(SUMIF($L$9:$N$9,"Y",$L$7:$N$7))),""))</f>
        <v/>
      </c>
      <c r="AB233" s="69" t="str">
        <f>IF(ISBLANK($C$233),"",IF($AB$3&gt;0,IF(ISTEXT($H$233),"",(SUMIF($L$10:$N$10,"Y",$E233:$G233))*100/(SUMIF($L$10:$N$10,"Y",$L$7:$N$7))),""))</f>
        <v/>
      </c>
      <c r="AC233" s="69" t="str">
        <f>IF(ISBLANK($C$233),"",IF($AC$3&gt;0,IF(ISTEXT($H$233),"",(SUMIF($L$11:$N$11,"Y",$E233:$G233))*100/(SUMIF($L$11:$N$11,"Y",$L$7:$N$7))),""))</f>
        <v/>
      </c>
      <c r="AD233" s="69" t="str">
        <f>IF(ISBLANK($C$233),"",IF($AD$3&gt;0,IF(ISTEXT($H$233),"",(SUMIF($L$12:$N$12,"Y",$E233:$G233))*100/(SUMIF($L$12:$N$12,"Y",$L$7:$N$7))),""))</f>
        <v/>
      </c>
      <c r="AE233" s="69" t="str">
        <f>IF(ISBLANK($C$233),"",IF($AE$3&gt;0,IF(ISTEXT($H$233),"",(SUMIF($L$13:$N$13,"Y",$E233:$G233))*100/(SUMIF($L$13:$N$13,"Y",$L$7:$N$7))),""))</f>
        <v/>
      </c>
      <c r="AF233" s="69" t="str">
        <f>IF(ISBLANK($C$233),"",IF($AF$3&gt;0,IF(ISTEXT($H$233),"",(SUMIF($L$14:$N$14,"Y",$E233:$G233))*100/(SUMIF($L$14:$N$14,"Y",$L$7:$N$7))),""))</f>
        <v/>
      </c>
      <c r="AG233" s="69" t="str">
        <f>IF(ISBLANK($C$233),"",IF($AG$3&gt;0,IF(ISTEXT($H$233),"",(SUMIF($L$15:$N$15,"Y",$E233:$G233))*100/(SUMIF($L$15:$N$15,"Y",$L$7:$N$7))),""))</f>
        <v/>
      </c>
      <c r="AH233" s="69" t="str">
        <f>IF(ISBLANK($C$233),"",IF($AH$3&gt;0,IF(ISTEXT($H$233),"",(SUMIF($L$16:$N$16,"Y",$E233:$G233))*100/(SUMIF($L$16:$N$16,"Y",$L$7:$N$7))),""))</f>
        <v/>
      </c>
      <c r="AI233" s="69" t="str">
        <f>IF(ISBLANK($C$233),"",IF($AI$3&gt;0,IF(ISTEXT($H$233),"",(SUMIF($L$17:$N$17,"Y",$E233:$G233))*100/(SUMIF($L$17:$N$17,"Y",$L$7:$N$7))),""))</f>
        <v/>
      </c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</row>
    <row r="234" spans="1:46">
      <c r="A234" s="62"/>
      <c r="B234" s="78"/>
      <c r="C234" s="76"/>
      <c r="D234" s="76"/>
      <c r="E234" s="51"/>
      <c r="F234" s="51"/>
      <c r="G234" s="51"/>
      <c r="H234" s="67" t="str">
        <f>IF(ISBLANK($C$234),"",IF(COUNT($E$234:$G$234)&gt;0,SUM($E$234:$G$234),"AB"))</f>
        <v/>
      </c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1"/>
      <c r="Y234" s="61"/>
      <c r="Z234" s="69" t="str">
        <f>IF(ISBLANK($C$234),"",IF($Z$3&gt;0,IF(ISTEXT($H$234),"",(SUMIF($L$8:$N$8,"Y",$E234:$G234))*100/(SUMIF($L$8:$N$8,"Y",$L$7:$N$7))),""))</f>
        <v/>
      </c>
      <c r="AA234" s="69" t="str">
        <f>IF(ISBLANK($C$234),"",IF($AA$3&gt;0,IF(ISTEXT($H$234),"",(SUMIF($L$9:$N$9,"Y",$E234:$G234))*100/(SUMIF($L$9:$N$9,"Y",$L$7:$N$7))),""))</f>
        <v/>
      </c>
      <c r="AB234" s="69" t="str">
        <f>IF(ISBLANK($C$234),"",IF($AB$3&gt;0,IF(ISTEXT($H$234),"",(SUMIF($L$10:$N$10,"Y",$E234:$G234))*100/(SUMIF($L$10:$N$10,"Y",$L$7:$N$7))),""))</f>
        <v/>
      </c>
      <c r="AC234" s="69" t="str">
        <f>IF(ISBLANK($C$234),"",IF($AC$3&gt;0,IF(ISTEXT($H$234),"",(SUMIF($L$11:$N$11,"Y",$E234:$G234))*100/(SUMIF($L$11:$N$11,"Y",$L$7:$N$7))),""))</f>
        <v/>
      </c>
      <c r="AD234" s="69" t="str">
        <f>IF(ISBLANK($C$234),"",IF($AD$3&gt;0,IF(ISTEXT($H$234),"",(SUMIF($L$12:$N$12,"Y",$E234:$G234))*100/(SUMIF($L$12:$N$12,"Y",$L$7:$N$7))),""))</f>
        <v/>
      </c>
      <c r="AE234" s="69" t="str">
        <f>IF(ISBLANK($C$234),"",IF($AE$3&gt;0,IF(ISTEXT($H$234),"",(SUMIF($L$13:$N$13,"Y",$E234:$G234))*100/(SUMIF($L$13:$N$13,"Y",$L$7:$N$7))),""))</f>
        <v/>
      </c>
      <c r="AF234" s="69" t="str">
        <f>IF(ISBLANK($C$234),"",IF($AF$3&gt;0,IF(ISTEXT($H$234),"",(SUMIF($L$14:$N$14,"Y",$E234:$G234))*100/(SUMIF($L$14:$N$14,"Y",$L$7:$N$7))),""))</f>
        <v/>
      </c>
      <c r="AG234" s="69" t="str">
        <f>IF(ISBLANK($C$234),"",IF($AG$3&gt;0,IF(ISTEXT($H$234),"",(SUMIF($L$15:$N$15,"Y",$E234:$G234))*100/(SUMIF($L$15:$N$15,"Y",$L$7:$N$7))),""))</f>
        <v/>
      </c>
      <c r="AH234" s="69" t="str">
        <f>IF(ISBLANK($C$234),"",IF($AH$3&gt;0,IF(ISTEXT($H$234),"",(SUMIF($L$16:$N$16,"Y",$E234:$G234))*100/(SUMIF($L$16:$N$16,"Y",$L$7:$N$7))),""))</f>
        <v/>
      </c>
      <c r="AI234" s="69" t="str">
        <f>IF(ISBLANK($C$234),"",IF($AI$3&gt;0,IF(ISTEXT($H$234),"",(SUMIF($L$17:$N$17,"Y",$E234:$G234))*100/(SUMIF($L$17:$N$17,"Y",$L$7:$N$7))),""))</f>
        <v/>
      </c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</row>
    <row r="235" spans="1:46">
      <c r="A235" s="62"/>
      <c r="B235" s="79"/>
      <c r="C235" s="76"/>
      <c r="D235" s="76"/>
      <c r="E235" s="51"/>
      <c r="F235" s="51"/>
      <c r="G235" s="51"/>
      <c r="H235" s="67" t="str">
        <f>IF(ISBLANK($C$235),"",IF(COUNT($E$235:$G$235)&gt;0,SUM($E$235:$G$235),"AB"))</f>
        <v/>
      </c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1"/>
      <c r="Y235" s="61"/>
      <c r="Z235" s="69" t="str">
        <f>IF(ISBLANK($C$235),"",IF($Z$3&gt;0,IF(ISTEXT($H$235),"",(SUMIF($L$8:$N$8,"Y",$E235:$G235))*100/(SUMIF($L$8:$N$8,"Y",$L$7:$N$7))),""))</f>
        <v/>
      </c>
      <c r="AA235" s="69" t="str">
        <f>IF(ISBLANK($C$235),"",IF($AA$3&gt;0,IF(ISTEXT($H$235),"",(SUMIF($L$9:$N$9,"Y",$E235:$G235))*100/(SUMIF($L$9:$N$9,"Y",$L$7:$N$7))),""))</f>
        <v/>
      </c>
      <c r="AB235" s="69" t="str">
        <f>IF(ISBLANK($C$235),"",IF($AB$3&gt;0,IF(ISTEXT($H$235),"",(SUMIF($L$10:$N$10,"Y",$E235:$G235))*100/(SUMIF($L$10:$N$10,"Y",$L$7:$N$7))),""))</f>
        <v/>
      </c>
      <c r="AC235" s="69" t="str">
        <f>IF(ISBLANK($C$235),"",IF($AC$3&gt;0,IF(ISTEXT($H$235),"",(SUMIF($L$11:$N$11,"Y",$E235:$G235))*100/(SUMIF($L$11:$N$11,"Y",$L$7:$N$7))),""))</f>
        <v/>
      </c>
      <c r="AD235" s="69" t="str">
        <f>IF(ISBLANK($C$235),"",IF($AD$3&gt;0,IF(ISTEXT($H$235),"",(SUMIF($L$12:$N$12,"Y",$E235:$G235))*100/(SUMIF($L$12:$N$12,"Y",$L$7:$N$7))),""))</f>
        <v/>
      </c>
      <c r="AE235" s="69" t="str">
        <f>IF(ISBLANK($C$235),"",IF($AE$3&gt;0,IF(ISTEXT($H$235),"",(SUMIF($L$13:$N$13,"Y",$E235:$G235))*100/(SUMIF($L$13:$N$13,"Y",$L$7:$N$7))),""))</f>
        <v/>
      </c>
      <c r="AF235" s="69" t="str">
        <f>IF(ISBLANK($C$235),"",IF($AF$3&gt;0,IF(ISTEXT($H$235),"",(SUMIF($L$14:$N$14,"Y",$E235:$G235))*100/(SUMIF($L$14:$N$14,"Y",$L$7:$N$7))),""))</f>
        <v/>
      </c>
      <c r="AG235" s="69" t="str">
        <f>IF(ISBLANK($C$235),"",IF($AG$3&gt;0,IF(ISTEXT($H$235),"",(SUMIF($L$15:$N$15,"Y",$E235:$G235))*100/(SUMIF($L$15:$N$15,"Y",$L$7:$N$7))),""))</f>
        <v/>
      </c>
      <c r="AH235" s="69" t="str">
        <f>IF(ISBLANK($C$235),"",IF($AH$3&gt;0,IF(ISTEXT($H$235),"",(SUMIF($L$16:$N$16,"Y",$E235:$G235))*100/(SUMIF($L$16:$N$16,"Y",$L$7:$N$7))),""))</f>
        <v/>
      </c>
      <c r="AI235" s="69" t="str">
        <f>IF(ISBLANK($C$235),"",IF($AI$3&gt;0,IF(ISTEXT($H$235),"",(SUMIF($L$17:$N$17,"Y",$E235:$G235))*100/(SUMIF($L$17:$N$17,"Y",$L$7:$N$7))),""))</f>
        <v/>
      </c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</row>
    <row r="236" spans="1:46">
      <c r="A236" s="62"/>
      <c r="B236" s="78"/>
      <c r="C236" s="76"/>
      <c r="D236" s="76"/>
      <c r="E236" s="51"/>
      <c r="F236" s="51"/>
      <c r="G236" s="51"/>
      <c r="H236" s="67" t="str">
        <f>IF(ISBLANK($C$236),"",IF(COUNT($E$236:$G$236)&gt;0,SUM($E$236:$G$236),"AB"))</f>
        <v/>
      </c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1"/>
      <c r="Y236" s="61"/>
      <c r="Z236" s="69" t="str">
        <f>IF(ISBLANK($C$236),"",IF($Z$3&gt;0,IF(ISTEXT($H$236),"",(SUMIF($L$8:$N$8,"Y",$E236:$G236))*100/(SUMIF($L$8:$N$8,"Y",$L$7:$N$7))),""))</f>
        <v/>
      </c>
      <c r="AA236" s="69" t="str">
        <f>IF(ISBLANK($C$236),"",IF($AA$3&gt;0,IF(ISTEXT($H$236),"",(SUMIF($L$9:$N$9,"Y",$E236:$G236))*100/(SUMIF($L$9:$N$9,"Y",$L$7:$N$7))),""))</f>
        <v/>
      </c>
      <c r="AB236" s="69" t="str">
        <f>IF(ISBLANK($C$236),"",IF($AB$3&gt;0,IF(ISTEXT($H$236),"",(SUMIF($L$10:$N$10,"Y",$E236:$G236))*100/(SUMIF($L$10:$N$10,"Y",$L$7:$N$7))),""))</f>
        <v/>
      </c>
      <c r="AC236" s="69" t="str">
        <f>IF(ISBLANK($C$236),"",IF($AC$3&gt;0,IF(ISTEXT($H$236),"",(SUMIF($L$11:$N$11,"Y",$E236:$G236))*100/(SUMIF($L$11:$N$11,"Y",$L$7:$N$7))),""))</f>
        <v/>
      </c>
      <c r="AD236" s="69" t="str">
        <f>IF(ISBLANK($C$236),"",IF($AD$3&gt;0,IF(ISTEXT($H$236),"",(SUMIF($L$12:$N$12,"Y",$E236:$G236))*100/(SUMIF($L$12:$N$12,"Y",$L$7:$N$7))),""))</f>
        <v/>
      </c>
      <c r="AE236" s="69" t="str">
        <f>IF(ISBLANK($C$236),"",IF($AE$3&gt;0,IF(ISTEXT($H$236),"",(SUMIF($L$13:$N$13,"Y",$E236:$G236))*100/(SUMIF($L$13:$N$13,"Y",$L$7:$N$7))),""))</f>
        <v/>
      </c>
      <c r="AF236" s="69" t="str">
        <f>IF(ISBLANK($C$236),"",IF($AF$3&gt;0,IF(ISTEXT($H$236),"",(SUMIF($L$14:$N$14,"Y",$E236:$G236))*100/(SUMIF($L$14:$N$14,"Y",$L$7:$N$7))),""))</f>
        <v/>
      </c>
      <c r="AG236" s="69" t="str">
        <f>IF(ISBLANK($C$236),"",IF($AG$3&gt;0,IF(ISTEXT($H$236),"",(SUMIF($L$15:$N$15,"Y",$E236:$G236))*100/(SUMIF($L$15:$N$15,"Y",$L$7:$N$7))),""))</f>
        <v/>
      </c>
      <c r="AH236" s="69" t="str">
        <f>IF(ISBLANK($C$236),"",IF($AH$3&gt;0,IF(ISTEXT($H$236),"",(SUMIF($L$16:$N$16,"Y",$E236:$G236))*100/(SUMIF($L$16:$N$16,"Y",$L$7:$N$7))),""))</f>
        <v/>
      </c>
      <c r="AI236" s="69" t="str">
        <f>IF(ISBLANK($C$236),"",IF($AI$3&gt;0,IF(ISTEXT($H$236),"",(SUMIF($L$17:$N$17,"Y",$E236:$G236))*100/(SUMIF($L$17:$N$17,"Y",$L$7:$N$7))),""))</f>
        <v/>
      </c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</row>
    <row r="237" spans="1:46">
      <c r="A237" s="62"/>
      <c r="B237" s="78"/>
      <c r="C237" s="76"/>
      <c r="D237" s="76"/>
      <c r="E237" s="51"/>
      <c r="F237" s="51"/>
      <c r="G237" s="51"/>
      <c r="H237" s="67" t="str">
        <f>IF(ISBLANK($C$237),"",IF(COUNT($E$237:$G$237)&gt;0,SUM($E$237:$G$237),"AB"))</f>
        <v/>
      </c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1"/>
      <c r="Y237" s="61"/>
      <c r="Z237" s="69" t="str">
        <f>IF(ISBLANK($C$237),"",IF($Z$3&gt;0,IF(ISTEXT($H$237),"",(SUMIF($L$8:$N$8,"Y",$E237:$G237))*100/(SUMIF($L$8:$N$8,"Y",$L$7:$N$7))),""))</f>
        <v/>
      </c>
      <c r="AA237" s="69" t="str">
        <f>IF(ISBLANK($C$237),"",IF($AA$3&gt;0,IF(ISTEXT($H$237),"",(SUMIF($L$9:$N$9,"Y",$E237:$G237))*100/(SUMIF($L$9:$N$9,"Y",$L$7:$N$7))),""))</f>
        <v/>
      </c>
      <c r="AB237" s="69" t="str">
        <f>IF(ISBLANK($C$237),"",IF($AB$3&gt;0,IF(ISTEXT($H$237),"",(SUMIF($L$10:$N$10,"Y",$E237:$G237))*100/(SUMIF($L$10:$N$10,"Y",$L$7:$N$7))),""))</f>
        <v/>
      </c>
      <c r="AC237" s="69" t="str">
        <f>IF(ISBLANK($C$237),"",IF($AC$3&gt;0,IF(ISTEXT($H$237),"",(SUMIF($L$11:$N$11,"Y",$E237:$G237))*100/(SUMIF($L$11:$N$11,"Y",$L$7:$N$7))),""))</f>
        <v/>
      </c>
      <c r="AD237" s="69" t="str">
        <f>IF(ISBLANK($C$237),"",IF($AD$3&gt;0,IF(ISTEXT($H$237),"",(SUMIF($L$12:$N$12,"Y",$E237:$G237))*100/(SUMIF($L$12:$N$12,"Y",$L$7:$N$7))),""))</f>
        <v/>
      </c>
      <c r="AE237" s="69" t="str">
        <f>IF(ISBLANK($C$237),"",IF($AE$3&gt;0,IF(ISTEXT($H$237),"",(SUMIF($L$13:$N$13,"Y",$E237:$G237))*100/(SUMIF($L$13:$N$13,"Y",$L$7:$N$7))),""))</f>
        <v/>
      </c>
      <c r="AF237" s="69" t="str">
        <f>IF(ISBLANK($C$237),"",IF($AF$3&gt;0,IF(ISTEXT($H$237),"",(SUMIF($L$14:$N$14,"Y",$E237:$G237))*100/(SUMIF($L$14:$N$14,"Y",$L$7:$N$7))),""))</f>
        <v/>
      </c>
      <c r="AG237" s="69" t="str">
        <f>IF(ISBLANK($C$237),"",IF($AG$3&gt;0,IF(ISTEXT($H$237),"",(SUMIF($L$15:$N$15,"Y",$E237:$G237))*100/(SUMIF($L$15:$N$15,"Y",$L$7:$N$7))),""))</f>
        <v/>
      </c>
      <c r="AH237" s="69" t="str">
        <f>IF(ISBLANK($C$237),"",IF($AH$3&gt;0,IF(ISTEXT($H$237),"",(SUMIF($L$16:$N$16,"Y",$E237:$G237))*100/(SUMIF($L$16:$N$16,"Y",$L$7:$N$7))),""))</f>
        <v/>
      </c>
      <c r="AI237" s="69" t="str">
        <f>IF(ISBLANK($C$237),"",IF($AI$3&gt;0,IF(ISTEXT($H$237),"",(SUMIF($L$17:$N$17,"Y",$E237:$G237))*100/(SUMIF($L$17:$N$17,"Y",$L$7:$N$7))),""))</f>
        <v/>
      </c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</row>
    <row r="238" spans="1:46">
      <c r="A238" s="62"/>
      <c r="B238" s="79"/>
      <c r="C238" s="76"/>
      <c r="D238" s="76"/>
      <c r="E238" s="51"/>
      <c r="F238" s="51"/>
      <c r="G238" s="51"/>
      <c r="H238" s="67" t="str">
        <f>IF(ISBLANK($C$238),"",IF(COUNT($E$238:$G$238)&gt;0,SUM($E$238:$G$238),"AB"))</f>
        <v/>
      </c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1"/>
      <c r="Y238" s="61"/>
      <c r="Z238" s="69" t="str">
        <f>IF(ISBLANK($C$238),"",IF($Z$3&gt;0,IF(ISTEXT($H$238),"",(SUMIF($L$8:$N$8,"Y",$E238:$G238))*100/(SUMIF($L$8:$N$8,"Y",$L$7:$N$7))),""))</f>
        <v/>
      </c>
      <c r="AA238" s="69" t="str">
        <f>IF(ISBLANK($C$238),"",IF($AA$3&gt;0,IF(ISTEXT($H$238),"",(SUMIF($L$9:$N$9,"Y",$E238:$G238))*100/(SUMIF($L$9:$N$9,"Y",$L$7:$N$7))),""))</f>
        <v/>
      </c>
      <c r="AB238" s="69" t="str">
        <f>IF(ISBLANK($C$238),"",IF($AB$3&gt;0,IF(ISTEXT($H$238),"",(SUMIF($L$10:$N$10,"Y",$E238:$G238))*100/(SUMIF($L$10:$N$10,"Y",$L$7:$N$7))),""))</f>
        <v/>
      </c>
      <c r="AC238" s="69" t="str">
        <f>IF(ISBLANK($C$238),"",IF($AC$3&gt;0,IF(ISTEXT($H$238),"",(SUMIF($L$11:$N$11,"Y",$E238:$G238))*100/(SUMIF($L$11:$N$11,"Y",$L$7:$N$7))),""))</f>
        <v/>
      </c>
      <c r="AD238" s="69" t="str">
        <f>IF(ISBLANK($C$238),"",IF($AD$3&gt;0,IF(ISTEXT($H$238),"",(SUMIF($L$12:$N$12,"Y",$E238:$G238))*100/(SUMIF($L$12:$N$12,"Y",$L$7:$N$7))),""))</f>
        <v/>
      </c>
      <c r="AE238" s="69" t="str">
        <f>IF(ISBLANK($C$238),"",IF($AE$3&gt;0,IF(ISTEXT($H$238),"",(SUMIF($L$13:$N$13,"Y",$E238:$G238))*100/(SUMIF($L$13:$N$13,"Y",$L$7:$N$7))),""))</f>
        <v/>
      </c>
      <c r="AF238" s="69" t="str">
        <f>IF(ISBLANK($C$238),"",IF($AF$3&gt;0,IF(ISTEXT($H$238),"",(SUMIF($L$14:$N$14,"Y",$E238:$G238))*100/(SUMIF($L$14:$N$14,"Y",$L$7:$N$7))),""))</f>
        <v/>
      </c>
      <c r="AG238" s="69" t="str">
        <f>IF(ISBLANK($C$238),"",IF($AG$3&gt;0,IF(ISTEXT($H$238),"",(SUMIF($L$15:$N$15,"Y",$E238:$G238))*100/(SUMIF($L$15:$N$15,"Y",$L$7:$N$7))),""))</f>
        <v/>
      </c>
      <c r="AH238" s="69" t="str">
        <f>IF(ISBLANK($C$238),"",IF($AH$3&gt;0,IF(ISTEXT($H$238),"",(SUMIF($L$16:$N$16,"Y",$E238:$G238))*100/(SUMIF($L$16:$N$16,"Y",$L$7:$N$7))),""))</f>
        <v/>
      </c>
      <c r="AI238" s="69" t="str">
        <f>IF(ISBLANK($C$238),"",IF($AI$3&gt;0,IF(ISTEXT($H$238),"",(SUMIF($L$17:$N$17,"Y",$E238:$G238))*100/(SUMIF($L$17:$N$17,"Y",$L$7:$N$7))),""))</f>
        <v/>
      </c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</row>
    <row r="239" spans="1:46">
      <c r="A239" s="62"/>
      <c r="B239" s="78"/>
      <c r="C239" s="76"/>
      <c r="D239" s="76"/>
      <c r="E239" s="51"/>
      <c r="F239" s="51"/>
      <c r="G239" s="51"/>
      <c r="H239" s="67" t="str">
        <f>IF(ISBLANK($C$239),"",IF(COUNT($E$239:$G$239)&gt;0,SUM($E$239:$G$239),"AB"))</f>
        <v/>
      </c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1"/>
      <c r="Y239" s="61"/>
      <c r="Z239" s="69" t="str">
        <f>IF(ISBLANK($C$239),"",IF($Z$3&gt;0,IF(ISTEXT($H$239),"",(SUMIF($L$8:$N$8,"Y",$E239:$G239))*100/(SUMIF($L$8:$N$8,"Y",$L$7:$N$7))),""))</f>
        <v/>
      </c>
      <c r="AA239" s="69" t="str">
        <f>IF(ISBLANK($C$239),"",IF($AA$3&gt;0,IF(ISTEXT($H$239),"",(SUMIF($L$9:$N$9,"Y",$E239:$G239))*100/(SUMIF($L$9:$N$9,"Y",$L$7:$N$7))),""))</f>
        <v/>
      </c>
      <c r="AB239" s="69" t="str">
        <f>IF(ISBLANK($C$239),"",IF($AB$3&gt;0,IF(ISTEXT($H$239),"",(SUMIF($L$10:$N$10,"Y",$E239:$G239))*100/(SUMIF($L$10:$N$10,"Y",$L$7:$N$7))),""))</f>
        <v/>
      </c>
      <c r="AC239" s="69" t="str">
        <f>IF(ISBLANK($C$239),"",IF($AC$3&gt;0,IF(ISTEXT($H$239),"",(SUMIF($L$11:$N$11,"Y",$E239:$G239))*100/(SUMIF($L$11:$N$11,"Y",$L$7:$N$7))),""))</f>
        <v/>
      </c>
      <c r="AD239" s="69" t="str">
        <f>IF(ISBLANK($C$239),"",IF($AD$3&gt;0,IF(ISTEXT($H$239),"",(SUMIF($L$12:$N$12,"Y",$E239:$G239))*100/(SUMIF($L$12:$N$12,"Y",$L$7:$N$7))),""))</f>
        <v/>
      </c>
      <c r="AE239" s="69" t="str">
        <f>IF(ISBLANK($C$239),"",IF($AE$3&gt;0,IF(ISTEXT($H$239),"",(SUMIF($L$13:$N$13,"Y",$E239:$G239))*100/(SUMIF($L$13:$N$13,"Y",$L$7:$N$7))),""))</f>
        <v/>
      </c>
      <c r="AF239" s="69" t="str">
        <f>IF(ISBLANK($C$239),"",IF($AF$3&gt;0,IF(ISTEXT($H$239),"",(SUMIF($L$14:$N$14,"Y",$E239:$G239))*100/(SUMIF($L$14:$N$14,"Y",$L$7:$N$7))),""))</f>
        <v/>
      </c>
      <c r="AG239" s="69" t="str">
        <f>IF(ISBLANK($C$239),"",IF($AG$3&gt;0,IF(ISTEXT($H$239),"",(SUMIF($L$15:$N$15,"Y",$E239:$G239))*100/(SUMIF($L$15:$N$15,"Y",$L$7:$N$7))),""))</f>
        <v/>
      </c>
      <c r="AH239" s="69" t="str">
        <f>IF(ISBLANK($C$239),"",IF($AH$3&gt;0,IF(ISTEXT($H$239),"",(SUMIF($L$16:$N$16,"Y",$E239:$G239))*100/(SUMIF($L$16:$N$16,"Y",$L$7:$N$7))),""))</f>
        <v/>
      </c>
      <c r="AI239" s="69" t="str">
        <f>IF(ISBLANK($C$239),"",IF($AI$3&gt;0,IF(ISTEXT($H$239),"",(SUMIF($L$17:$N$17,"Y",$E239:$G239))*100/(SUMIF($L$17:$N$17,"Y",$L$7:$N$7))),""))</f>
        <v/>
      </c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</row>
    <row r="240" spans="1:46">
      <c r="A240" s="62"/>
      <c r="B240" s="78"/>
      <c r="C240" s="76"/>
      <c r="D240" s="76"/>
      <c r="E240" s="51"/>
      <c r="F240" s="51"/>
      <c r="G240" s="51"/>
      <c r="H240" s="67" t="str">
        <f>IF(ISBLANK($C$240),"",IF(COUNT($E$240:$G$240)&gt;0,SUM($E$240:$G$240),"AB"))</f>
        <v/>
      </c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1"/>
      <c r="Y240" s="61"/>
      <c r="Z240" s="69" t="str">
        <f>IF(ISBLANK($C$240),"",IF($Z$3&gt;0,IF(ISTEXT($H$240),"",(SUMIF($L$8:$N$8,"Y",$E240:$G240))*100/(SUMIF($L$8:$N$8,"Y",$L$7:$N$7))),""))</f>
        <v/>
      </c>
      <c r="AA240" s="69" t="str">
        <f>IF(ISBLANK($C$240),"",IF($AA$3&gt;0,IF(ISTEXT($H$240),"",(SUMIF($L$9:$N$9,"Y",$E240:$G240))*100/(SUMIF($L$9:$N$9,"Y",$L$7:$N$7))),""))</f>
        <v/>
      </c>
      <c r="AB240" s="69" t="str">
        <f>IF(ISBLANK($C$240),"",IF($AB$3&gt;0,IF(ISTEXT($H$240),"",(SUMIF($L$10:$N$10,"Y",$E240:$G240))*100/(SUMIF($L$10:$N$10,"Y",$L$7:$N$7))),""))</f>
        <v/>
      </c>
      <c r="AC240" s="69" t="str">
        <f>IF(ISBLANK($C$240),"",IF($AC$3&gt;0,IF(ISTEXT($H$240),"",(SUMIF($L$11:$N$11,"Y",$E240:$G240))*100/(SUMIF($L$11:$N$11,"Y",$L$7:$N$7))),""))</f>
        <v/>
      </c>
      <c r="AD240" s="69" t="str">
        <f>IF(ISBLANK($C$240),"",IF($AD$3&gt;0,IF(ISTEXT($H$240),"",(SUMIF($L$12:$N$12,"Y",$E240:$G240))*100/(SUMIF($L$12:$N$12,"Y",$L$7:$N$7))),""))</f>
        <v/>
      </c>
      <c r="AE240" s="69" t="str">
        <f>IF(ISBLANK($C$240),"",IF($AE$3&gt;0,IF(ISTEXT($H$240),"",(SUMIF($L$13:$N$13,"Y",$E240:$G240))*100/(SUMIF($L$13:$N$13,"Y",$L$7:$N$7))),""))</f>
        <v/>
      </c>
      <c r="AF240" s="69" t="str">
        <f>IF(ISBLANK($C$240),"",IF($AF$3&gt;0,IF(ISTEXT($H$240),"",(SUMIF($L$14:$N$14,"Y",$E240:$G240))*100/(SUMIF($L$14:$N$14,"Y",$L$7:$N$7))),""))</f>
        <v/>
      </c>
      <c r="AG240" s="69" t="str">
        <f>IF(ISBLANK($C$240),"",IF($AG$3&gt;0,IF(ISTEXT($H$240),"",(SUMIF($L$15:$N$15,"Y",$E240:$G240))*100/(SUMIF($L$15:$N$15,"Y",$L$7:$N$7))),""))</f>
        <v/>
      </c>
      <c r="AH240" s="69" t="str">
        <f>IF(ISBLANK($C$240),"",IF($AH$3&gt;0,IF(ISTEXT($H$240),"",(SUMIF($L$16:$N$16,"Y",$E240:$G240))*100/(SUMIF($L$16:$N$16,"Y",$L$7:$N$7))),""))</f>
        <v/>
      </c>
      <c r="AI240" s="69" t="str">
        <f>IF(ISBLANK($C$240),"",IF($AI$3&gt;0,IF(ISTEXT($H$240),"",(SUMIF($L$17:$N$17,"Y",$E240:$G240))*100/(SUMIF($L$17:$N$17,"Y",$L$7:$N$7))),""))</f>
        <v/>
      </c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</row>
    <row r="241" spans="1:46">
      <c r="A241" s="62"/>
      <c r="B241" s="79"/>
      <c r="C241" s="76"/>
      <c r="D241" s="76"/>
      <c r="E241" s="51"/>
      <c r="F241" s="51"/>
      <c r="G241" s="51"/>
      <c r="H241" s="67" t="str">
        <f>IF(ISBLANK($C$241),"",IF(COUNT($E$241:$G$241)&gt;0,SUM($E$241:$G$241),"AB"))</f>
        <v/>
      </c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1"/>
      <c r="Y241" s="61"/>
      <c r="Z241" s="69" t="str">
        <f>IF(ISBLANK($C$241),"",IF($Z$3&gt;0,IF(ISTEXT($H$241),"",(SUMIF($L$8:$N$8,"Y",$E241:$G241))*100/(SUMIF($L$8:$N$8,"Y",$L$7:$N$7))),""))</f>
        <v/>
      </c>
      <c r="AA241" s="69" t="str">
        <f>IF(ISBLANK($C$241),"",IF($AA$3&gt;0,IF(ISTEXT($H$241),"",(SUMIF($L$9:$N$9,"Y",$E241:$G241))*100/(SUMIF($L$9:$N$9,"Y",$L$7:$N$7))),""))</f>
        <v/>
      </c>
      <c r="AB241" s="69" t="str">
        <f>IF(ISBLANK($C$241),"",IF($AB$3&gt;0,IF(ISTEXT($H$241),"",(SUMIF($L$10:$N$10,"Y",$E241:$G241))*100/(SUMIF($L$10:$N$10,"Y",$L$7:$N$7))),""))</f>
        <v/>
      </c>
      <c r="AC241" s="69" t="str">
        <f>IF(ISBLANK($C$241),"",IF($AC$3&gt;0,IF(ISTEXT($H$241),"",(SUMIF($L$11:$N$11,"Y",$E241:$G241))*100/(SUMIF($L$11:$N$11,"Y",$L$7:$N$7))),""))</f>
        <v/>
      </c>
      <c r="AD241" s="69" t="str">
        <f>IF(ISBLANK($C$241),"",IF($AD$3&gt;0,IF(ISTEXT($H$241),"",(SUMIF($L$12:$N$12,"Y",$E241:$G241))*100/(SUMIF($L$12:$N$12,"Y",$L$7:$N$7))),""))</f>
        <v/>
      </c>
      <c r="AE241" s="69" t="str">
        <f>IF(ISBLANK($C$241),"",IF($AE$3&gt;0,IF(ISTEXT($H$241),"",(SUMIF($L$13:$N$13,"Y",$E241:$G241))*100/(SUMIF($L$13:$N$13,"Y",$L$7:$N$7))),""))</f>
        <v/>
      </c>
      <c r="AF241" s="69" t="str">
        <f>IF(ISBLANK($C$241),"",IF($AF$3&gt;0,IF(ISTEXT($H$241),"",(SUMIF($L$14:$N$14,"Y",$E241:$G241))*100/(SUMIF($L$14:$N$14,"Y",$L$7:$N$7))),""))</f>
        <v/>
      </c>
      <c r="AG241" s="69" t="str">
        <f>IF(ISBLANK($C$241),"",IF($AG$3&gt;0,IF(ISTEXT($H$241),"",(SUMIF($L$15:$N$15,"Y",$E241:$G241))*100/(SUMIF($L$15:$N$15,"Y",$L$7:$N$7))),""))</f>
        <v/>
      </c>
      <c r="AH241" s="69" t="str">
        <f>IF(ISBLANK($C$241),"",IF($AH$3&gt;0,IF(ISTEXT($H$241),"",(SUMIF($L$16:$N$16,"Y",$E241:$G241))*100/(SUMIF($L$16:$N$16,"Y",$L$7:$N$7))),""))</f>
        <v/>
      </c>
      <c r="AI241" s="69" t="str">
        <f>IF(ISBLANK($C$241),"",IF($AI$3&gt;0,IF(ISTEXT($H$241),"",(SUMIF($L$17:$N$17,"Y",$E241:$G241))*100/(SUMIF($L$17:$N$17,"Y",$L$7:$N$7))),""))</f>
        <v/>
      </c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</row>
    <row r="242" spans="1:46">
      <c r="A242" s="62"/>
      <c r="B242" s="78"/>
      <c r="C242" s="76"/>
      <c r="D242" s="76"/>
      <c r="E242" s="51"/>
      <c r="F242" s="51"/>
      <c r="G242" s="51"/>
      <c r="H242" s="67" t="str">
        <f>IF(ISBLANK($C$242),"",IF(COUNT($E$242:$G$242)&gt;0,SUM($E$242:$G$242),"AB"))</f>
        <v/>
      </c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1"/>
      <c r="Y242" s="61"/>
      <c r="Z242" s="69" t="str">
        <f>IF(ISBLANK($C$242),"",IF($Z$3&gt;0,IF(ISTEXT($H$242),"",(SUMIF($L$8:$N$8,"Y",$E242:$G242))*100/(SUMIF($L$8:$N$8,"Y",$L$7:$N$7))),""))</f>
        <v/>
      </c>
      <c r="AA242" s="69" t="str">
        <f>IF(ISBLANK($C$242),"",IF($AA$3&gt;0,IF(ISTEXT($H$242),"",(SUMIF($L$9:$N$9,"Y",$E242:$G242))*100/(SUMIF($L$9:$N$9,"Y",$L$7:$N$7))),""))</f>
        <v/>
      </c>
      <c r="AB242" s="69" t="str">
        <f>IF(ISBLANK($C$242),"",IF($AB$3&gt;0,IF(ISTEXT($H$242),"",(SUMIF($L$10:$N$10,"Y",$E242:$G242))*100/(SUMIF($L$10:$N$10,"Y",$L$7:$N$7))),""))</f>
        <v/>
      </c>
      <c r="AC242" s="69" t="str">
        <f>IF(ISBLANK($C$242),"",IF($AC$3&gt;0,IF(ISTEXT($H$242),"",(SUMIF($L$11:$N$11,"Y",$E242:$G242))*100/(SUMIF($L$11:$N$11,"Y",$L$7:$N$7))),""))</f>
        <v/>
      </c>
      <c r="AD242" s="69" t="str">
        <f>IF(ISBLANK($C$242),"",IF($AD$3&gt;0,IF(ISTEXT($H$242),"",(SUMIF($L$12:$N$12,"Y",$E242:$G242))*100/(SUMIF($L$12:$N$12,"Y",$L$7:$N$7))),""))</f>
        <v/>
      </c>
      <c r="AE242" s="69" t="str">
        <f>IF(ISBLANK($C$242),"",IF($AE$3&gt;0,IF(ISTEXT($H$242),"",(SUMIF($L$13:$N$13,"Y",$E242:$G242))*100/(SUMIF($L$13:$N$13,"Y",$L$7:$N$7))),""))</f>
        <v/>
      </c>
      <c r="AF242" s="69" t="str">
        <f>IF(ISBLANK($C$242),"",IF($AF$3&gt;0,IF(ISTEXT($H$242),"",(SUMIF($L$14:$N$14,"Y",$E242:$G242))*100/(SUMIF($L$14:$N$14,"Y",$L$7:$N$7))),""))</f>
        <v/>
      </c>
      <c r="AG242" s="69" t="str">
        <f>IF(ISBLANK($C$242),"",IF($AG$3&gt;0,IF(ISTEXT($H$242),"",(SUMIF($L$15:$N$15,"Y",$E242:$G242))*100/(SUMIF($L$15:$N$15,"Y",$L$7:$N$7))),""))</f>
        <v/>
      </c>
      <c r="AH242" s="69" t="str">
        <f>IF(ISBLANK($C$242),"",IF($AH$3&gt;0,IF(ISTEXT($H$242),"",(SUMIF($L$16:$N$16,"Y",$E242:$G242))*100/(SUMIF($L$16:$N$16,"Y",$L$7:$N$7))),""))</f>
        <v/>
      </c>
      <c r="AI242" s="69" t="str">
        <f>IF(ISBLANK($C$242),"",IF($AI$3&gt;0,IF(ISTEXT($H$242),"",(SUMIF($L$17:$N$17,"Y",$E242:$G242))*100/(SUMIF($L$17:$N$17,"Y",$L$7:$N$7))),""))</f>
        <v/>
      </c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</row>
    <row r="243" spans="1:46">
      <c r="A243" s="62"/>
      <c r="B243" s="78"/>
      <c r="C243" s="76"/>
      <c r="D243" s="76"/>
      <c r="E243" s="51"/>
      <c r="F243" s="51"/>
      <c r="G243" s="51"/>
      <c r="H243" s="67" t="str">
        <f>IF(ISBLANK($C$243),"",IF(COUNT($E$243:$G$243)&gt;0,SUM($E$243:$G$243),"AB"))</f>
        <v/>
      </c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1"/>
      <c r="Y243" s="61"/>
      <c r="Z243" s="69" t="str">
        <f>IF(ISBLANK($C$243),"",IF($Z$3&gt;0,IF(ISTEXT($H$243),"",(SUMIF($L$8:$N$8,"Y",$E243:$G243))*100/(SUMIF($L$8:$N$8,"Y",$L$7:$N$7))),""))</f>
        <v/>
      </c>
      <c r="AA243" s="69" t="str">
        <f>IF(ISBLANK($C$243),"",IF($AA$3&gt;0,IF(ISTEXT($H$243),"",(SUMIF($L$9:$N$9,"Y",$E243:$G243))*100/(SUMIF($L$9:$N$9,"Y",$L$7:$N$7))),""))</f>
        <v/>
      </c>
      <c r="AB243" s="69" t="str">
        <f>IF(ISBLANK($C$243),"",IF($AB$3&gt;0,IF(ISTEXT($H$243),"",(SUMIF($L$10:$N$10,"Y",$E243:$G243))*100/(SUMIF($L$10:$N$10,"Y",$L$7:$N$7))),""))</f>
        <v/>
      </c>
      <c r="AC243" s="69" t="str">
        <f>IF(ISBLANK($C$243),"",IF($AC$3&gt;0,IF(ISTEXT($H$243),"",(SUMIF($L$11:$N$11,"Y",$E243:$G243))*100/(SUMIF($L$11:$N$11,"Y",$L$7:$N$7))),""))</f>
        <v/>
      </c>
      <c r="AD243" s="69" t="str">
        <f>IF(ISBLANK($C$243),"",IF($AD$3&gt;0,IF(ISTEXT($H$243),"",(SUMIF($L$12:$N$12,"Y",$E243:$G243))*100/(SUMIF($L$12:$N$12,"Y",$L$7:$N$7))),""))</f>
        <v/>
      </c>
      <c r="AE243" s="69" t="str">
        <f>IF(ISBLANK($C$243),"",IF($AE$3&gt;0,IF(ISTEXT($H$243),"",(SUMIF($L$13:$N$13,"Y",$E243:$G243))*100/(SUMIF($L$13:$N$13,"Y",$L$7:$N$7))),""))</f>
        <v/>
      </c>
      <c r="AF243" s="69" t="str">
        <f>IF(ISBLANK($C$243),"",IF($AF$3&gt;0,IF(ISTEXT($H$243),"",(SUMIF($L$14:$N$14,"Y",$E243:$G243))*100/(SUMIF($L$14:$N$14,"Y",$L$7:$N$7))),""))</f>
        <v/>
      </c>
      <c r="AG243" s="69" t="str">
        <f>IF(ISBLANK($C$243),"",IF($AG$3&gt;0,IF(ISTEXT($H$243),"",(SUMIF($L$15:$N$15,"Y",$E243:$G243))*100/(SUMIF($L$15:$N$15,"Y",$L$7:$N$7))),""))</f>
        <v/>
      </c>
      <c r="AH243" s="69" t="str">
        <f>IF(ISBLANK($C$243),"",IF($AH$3&gt;0,IF(ISTEXT($H$243),"",(SUMIF($L$16:$N$16,"Y",$E243:$G243))*100/(SUMIF($L$16:$N$16,"Y",$L$7:$N$7))),""))</f>
        <v/>
      </c>
      <c r="AI243" s="69" t="str">
        <f>IF(ISBLANK($C$243),"",IF($AI$3&gt;0,IF(ISTEXT($H$243),"",(SUMIF($L$17:$N$17,"Y",$E243:$G243))*100/(SUMIF($L$17:$N$17,"Y",$L$7:$N$7))),""))</f>
        <v/>
      </c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</row>
    <row r="244" spans="1:46">
      <c r="A244" s="62"/>
      <c r="B244" s="79"/>
      <c r="C244" s="76"/>
      <c r="D244" s="76"/>
      <c r="E244" s="51"/>
      <c r="F244" s="51"/>
      <c r="G244" s="51"/>
      <c r="H244" s="67" t="str">
        <f>IF(ISBLANK($C$244),"",IF(COUNT($E$244:$G$244)&gt;0,SUM($E$244:$G$244),"AB"))</f>
        <v/>
      </c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1"/>
      <c r="Y244" s="61"/>
      <c r="Z244" s="69" t="str">
        <f>IF(ISBLANK($C$244),"",IF($Z$3&gt;0,IF(ISTEXT($H$244),"",(SUMIF($L$8:$N$8,"Y",$E244:$G244))*100/(SUMIF($L$8:$N$8,"Y",$L$7:$N$7))),""))</f>
        <v/>
      </c>
      <c r="AA244" s="69" t="str">
        <f>IF(ISBLANK($C$244),"",IF($AA$3&gt;0,IF(ISTEXT($H$244),"",(SUMIF($L$9:$N$9,"Y",$E244:$G244))*100/(SUMIF($L$9:$N$9,"Y",$L$7:$N$7))),""))</f>
        <v/>
      </c>
      <c r="AB244" s="69" t="str">
        <f>IF(ISBLANK($C$244),"",IF($AB$3&gt;0,IF(ISTEXT($H$244),"",(SUMIF($L$10:$N$10,"Y",$E244:$G244))*100/(SUMIF($L$10:$N$10,"Y",$L$7:$N$7))),""))</f>
        <v/>
      </c>
      <c r="AC244" s="69" t="str">
        <f>IF(ISBLANK($C$244),"",IF($AC$3&gt;0,IF(ISTEXT($H$244),"",(SUMIF($L$11:$N$11,"Y",$E244:$G244))*100/(SUMIF($L$11:$N$11,"Y",$L$7:$N$7))),""))</f>
        <v/>
      </c>
      <c r="AD244" s="69" t="str">
        <f>IF(ISBLANK($C$244),"",IF($AD$3&gt;0,IF(ISTEXT($H$244),"",(SUMIF($L$12:$N$12,"Y",$E244:$G244))*100/(SUMIF($L$12:$N$12,"Y",$L$7:$N$7))),""))</f>
        <v/>
      </c>
      <c r="AE244" s="69" t="str">
        <f>IF(ISBLANK($C$244),"",IF($AE$3&gt;0,IF(ISTEXT($H$244),"",(SUMIF($L$13:$N$13,"Y",$E244:$G244))*100/(SUMIF($L$13:$N$13,"Y",$L$7:$N$7))),""))</f>
        <v/>
      </c>
      <c r="AF244" s="69" t="str">
        <f>IF(ISBLANK($C$244),"",IF($AF$3&gt;0,IF(ISTEXT($H$244),"",(SUMIF($L$14:$N$14,"Y",$E244:$G244))*100/(SUMIF($L$14:$N$14,"Y",$L$7:$N$7))),""))</f>
        <v/>
      </c>
      <c r="AG244" s="69" t="str">
        <f>IF(ISBLANK($C$244),"",IF($AG$3&gt;0,IF(ISTEXT($H$244),"",(SUMIF($L$15:$N$15,"Y",$E244:$G244))*100/(SUMIF($L$15:$N$15,"Y",$L$7:$N$7))),""))</f>
        <v/>
      </c>
      <c r="AH244" s="69" t="str">
        <f>IF(ISBLANK($C$244),"",IF($AH$3&gt;0,IF(ISTEXT($H$244),"",(SUMIF($L$16:$N$16,"Y",$E244:$G244))*100/(SUMIF($L$16:$N$16,"Y",$L$7:$N$7))),""))</f>
        <v/>
      </c>
      <c r="AI244" s="69" t="str">
        <f>IF(ISBLANK($C$244),"",IF($AI$3&gt;0,IF(ISTEXT($H$244),"",(SUMIF($L$17:$N$17,"Y",$E244:$G244))*100/(SUMIF($L$17:$N$17,"Y",$L$7:$N$7))),""))</f>
        <v/>
      </c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</row>
    <row r="245" spans="1:46">
      <c r="A245" s="62"/>
      <c r="B245" s="78"/>
      <c r="C245" s="76"/>
      <c r="D245" s="76"/>
      <c r="E245" s="51"/>
      <c r="F245" s="51"/>
      <c r="G245" s="51"/>
      <c r="H245" s="67" t="str">
        <f>IF(ISBLANK($C$245),"",IF(COUNT($E$245:$G$245)&gt;0,SUM($E$245:$G$245),"AB"))</f>
        <v/>
      </c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1"/>
      <c r="Y245" s="61"/>
      <c r="Z245" s="69" t="str">
        <f>IF(ISBLANK($C$245),"",IF($Z$3&gt;0,IF(ISTEXT($H$245),"",(SUMIF($L$8:$N$8,"Y",$E245:$G245))*100/(SUMIF($L$8:$N$8,"Y",$L$7:$N$7))),""))</f>
        <v/>
      </c>
      <c r="AA245" s="69" t="str">
        <f>IF(ISBLANK($C$245),"",IF($AA$3&gt;0,IF(ISTEXT($H$245),"",(SUMIF($L$9:$N$9,"Y",$E245:$G245))*100/(SUMIF($L$9:$N$9,"Y",$L$7:$N$7))),""))</f>
        <v/>
      </c>
      <c r="AB245" s="69" t="str">
        <f>IF(ISBLANK($C$245),"",IF($AB$3&gt;0,IF(ISTEXT($H$245),"",(SUMIF($L$10:$N$10,"Y",$E245:$G245))*100/(SUMIF($L$10:$N$10,"Y",$L$7:$N$7))),""))</f>
        <v/>
      </c>
      <c r="AC245" s="69" t="str">
        <f>IF(ISBLANK($C$245),"",IF($AC$3&gt;0,IF(ISTEXT($H$245),"",(SUMIF($L$11:$N$11,"Y",$E245:$G245))*100/(SUMIF($L$11:$N$11,"Y",$L$7:$N$7))),""))</f>
        <v/>
      </c>
      <c r="AD245" s="69" t="str">
        <f>IF(ISBLANK($C$245),"",IF($AD$3&gt;0,IF(ISTEXT($H$245),"",(SUMIF($L$12:$N$12,"Y",$E245:$G245))*100/(SUMIF($L$12:$N$12,"Y",$L$7:$N$7))),""))</f>
        <v/>
      </c>
      <c r="AE245" s="69" t="str">
        <f>IF(ISBLANK($C$245),"",IF($AE$3&gt;0,IF(ISTEXT($H$245),"",(SUMIF($L$13:$N$13,"Y",$E245:$G245))*100/(SUMIF($L$13:$N$13,"Y",$L$7:$N$7))),""))</f>
        <v/>
      </c>
      <c r="AF245" s="69" t="str">
        <f>IF(ISBLANK($C$245),"",IF($AF$3&gt;0,IF(ISTEXT($H$245),"",(SUMIF($L$14:$N$14,"Y",$E245:$G245))*100/(SUMIF($L$14:$N$14,"Y",$L$7:$N$7))),""))</f>
        <v/>
      </c>
      <c r="AG245" s="69" t="str">
        <f>IF(ISBLANK($C$245),"",IF($AG$3&gt;0,IF(ISTEXT($H$245),"",(SUMIF($L$15:$N$15,"Y",$E245:$G245))*100/(SUMIF($L$15:$N$15,"Y",$L$7:$N$7))),""))</f>
        <v/>
      </c>
      <c r="AH245" s="69" t="str">
        <f>IF(ISBLANK($C$245),"",IF($AH$3&gt;0,IF(ISTEXT($H$245),"",(SUMIF($L$16:$N$16,"Y",$E245:$G245))*100/(SUMIF($L$16:$N$16,"Y",$L$7:$N$7))),""))</f>
        <v/>
      </c>
      <c r="AI245" s="69" t="str">
        <f>IF(ISBLANK($C$245),"",IF($AI$3&gt;0,IF(ISTEXT($H$245),"",(SUMIF($L$17:$N$17,"Y",$E245:$G245))*100/(SUMIF($L$17:$N$17,"Y",$L$7:$N$7))),""))</f>
        <v/>
      </c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</row>
    <row r="246" spans="1:46">
      <c r="A246" s="62"/>
      <c r="B246" s="78"/>
      <c r="C246" s="76"/>
      <c r="D246" s="76"/>
      <c r="E246" s="51"/>
      <c r="F246" s="51"/>
      <c r="G246" s="51"/>
      <c r="H246" s="67" t="str">
        <f>IF(ISBLANK($C$246),"",IF(COUNT($E$246:$G$246)&gt;0,SUM($E$246:$G$246),"AB"))</f>
        <v/>
      </c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1"/>
      <c r="Y246" s="61"/>
      <c r="Z246" s="69" t="str">
        <f>IF(ISBLANK($C$246),"",IF($Z$3&gt;0,IF(ISTEXT($H$246),"",(SUMIF($L$8:$N$8,"Y",$E246:$G246))*100/(SUMIF($L$8:$N$8,"Y",$L$7:$N$7))),""))</f>
        <v/>
      </c>
      <c r="AA246" s="69" t="str">
        <f>IF(ISBLANK($C$246),"",IF($AA$3&gt;0,IF(ISTEXT($H$246),"",(SUMIF($L$9:$N$9,"Y",$E246:$G246))*100/(SUMIF($L$9:$N$9,"Y",$L$7:$N$7))),""))</f>
        <v/>
      </c>
      <c r="AB246" s="69" t="str">
        <f>IF(ISBLANK($C$246),"",IF($AB$3&gt;0,IF(ISTEXT($H$246),"",(SUMIF($L$10:$N$10,"Y",$E246:$G246))*100/(SUMIF($L$10:$N$10,"Y",$L$7:$N$7))),""))</f>
        <v/>
      </c>
      <c r="AC246" s="69" t="str">
        <f>IF(ISBLANK($C$246),"",IF($AC$3&gt;0,IF(ISTEXT($H$246),"",(SUMIF($L$11:$N$11,"Y",$E246:$G246))*100/(SUMIF($L$11:$N$11,"Y",$L$7:$N$7))),""))</f>
        <v/>
      </c>
      <c r="AD246" s="69" t="str">
        <f>IF(ISBLANK($C$246),"",IF($AD$3&gt;0,IF(ISTEXT($H$246),"",(SUMIF($L$12:$N$12,"Y",$E246:$G246))*100/(SUMIF($L$12:$N$12,"Y",$L$7:$N$7))),""))</f>
        <v/>
      </c>
      <c r="AE246" s="69" t="str">
        <f>IF(ISBLANK($C$246),"",IF($AE$3&gt;0,IF(ISTEXT($H$246),"",(SUMIF($L$13:$N$13,"Y",$E246:$G246))*100/(SUMIF($L$13:$N$13,"Y",$L$7:$N$7))),""))</f>
        <v/>
      </c>
      <c r="AF246" s="69" t="str">
        <f>IF(ISBLANK($C$246),"",IF($AF$3&gt;0,IF(ISTEXT($H$246),"",(SUMIF($L$14:$N$14,"Y",$E246:$G246))*100/(SUMIF($L$14:$N$14,"Y",$L$7:$N$7))),""))</f>
        <v/>
      </c>
      <c r="AG246" s="69" t="str">
        <f>IF(ISBLANK($C$246),"",IF($AG$3&gt;0,IF(ISTEXT($H$246),"",(SUMIF($L$15:$N$15,"Y",$E246:$G246))*100/(SUMIF($L$15:$N$15,"Y",$L$7:$N$7))),""))</f>
        <v/>
      </c>
      <c r="AH246" s="69" t="str">
        <f>IF(ISBLANK($C$246),"",IF($AH$3&gt;0,IF(ISTEXT($H$246),"",(SUMIF($L$16:$N$16,"Y",$E246:$G246))*100/(SUMIF($L$16:$N$16,"Y",$L$7:$N$7))),""))</f>
        <v/>
      </c>
      <c r="AI246" s="69" t="str">
        <f>IF(ISBLANK($C$246),"",IF($AI$3&gt;0,IF(ISTEXT($H$246),"",(SUMIF($L$17:$N$17,"Y",$E246:$G246))*100/(SUMIF($L$17:$N$17,"Y",$L$7:$N$7))),""))</f>
        <v/>
      </c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</row>
    <row r="247" spans="1:46">
      <c r="A247" s="62"/>
      <c r="B247" s="79"/>
      <c r="C247" s="76"/>
      <c r="D247" s="76"/>
      <c r="E247" s="51"/>
      <c r="F247" s="51"/>
      <c r="G247" s="51"/>
      <c r="H247" s="67" t="str">
        <f>IF(ISBLANK($C$247),"",IF(COUNT($E$247:$G$247)&gt;0,SUM($E$247:$G$247),"AB"))</f>
        <v/>
      </c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1"/>
      <c r="Y247" s="61"/>
      <c r="Z247" s="69" t="str">
        <f>IF(ISBLANK($C$247),"",IF($Z$3&gt;0,IF(ISTEXT($H$247),"",(SUMIF($L$8:$N$8,"Y",$E247:$G247))*100/(SUMIF($L$8:$N$8,"Y",$L$7:$N$7))),""))</f>
        <v/>
      </c>
      <c r="AA247" s="69" t="str">
        <f>IF(ISBLANK($C$247),"",IF($AA$3&gt;0,IF(ISTEXT($H$247),"",(SUMIF($L$9:$N$9,"Y",$E247:$G247))*100/(SUMIF($L$9:$N$9,"Y",$L$7:$N$7))),""))</f>
        <v/>
      </c>
      <c r="AB247" s="69" t="str">
        <f>IF(ISBLANK($C$247),"",IF($AB$3&gt;0,IF(ISTEXT($H$247),"",(SUMIF($L$10:$N$10,"Y",$E247:$G247))*100/(SUMIF($L$10:$N$10,"Y",$L$7:$N$7))),""))</f>
        <v/>
      </c>
      <c r="AC247" s="69" t="str">
        <f>IF(ISBLANK($C$247),"",IF($AC$3&gt;0,IF(ISTEXT($H$247),"",(SUMIF($L$11:$N$11,"Y",$E247:$G247))*100/(SUMIF($L$11:$N$11,"Y",$L$7:$N$7))),""))</f>
        <v/>
      </c>
      <c r="AD247" s="69" t="str">
        <f>IF(ISBLANK($C$247),"",IF($AD$3&gt;0,IF(ISTEXT($H$247),"",(SUMIF($L$12:$N$12,"Y",$E247:$G247))*100/(SUMIF($L$12:$N$12,"Y",$L$7:$N$7))),""))</f>
        <v/>
      </c>
      <c r="AE247" s="69" t="str">
        <f>IF(ISBLANK($C$247),"",IF($AE$3&gt;0,IF(ISTEXT($H$247),"",(SUMIF($L$13:$N$13,"Y",$E247:$G247))*100/(SUMIF($L$13:$N$13,"Y",$L$7:$N$7))),""))</f>
        <v/>
      </c>
      <c r="AF247" s="69" t="str">
        <f>IF(ISBLANK($C$247),"",IF($AF$3&gt;0,IF(ISTEXT($H$247),"",(SUMIF($L$14:$N$14,"Y",$E247:$G247))*100/(SUMIF($L$14:$N$14,"Y",$L$7:$N$7))),""))</f>
        <v/>
      </c>
      <c r="AG247" s="69" t="str">
        <f>IF(ISBLANK($C$247),"",IF($AG$3&gt;0,IF(ISTEXT($H$247),"",(SUMIF($L$15:$N$15,"Y",$E247:$G247))*100/(SUMIF($L$15:$N$15,"Y",$L$7:$N$7))),""))</f>
        <v/>
      </c>
      <c r="AH247" s="69" t="str">
        <f>IF(ISBLANK($C$247),"",IF($AH$3&gt;0,IF(ISTEXT($H$247),"",(SUMIF($L$16:$N$16,"Y",$E247:$G247))*100/(SUMIF($L$16:$N$16,"Y",$L$7:$N$7))),""))</f>
        <v/>
      </c>
      <c r="AI247" s="69" t="str">
        <f>IF(ISBLANK($C$247),"",IF($AI$3&gt;0,IF(ISTEXT($H$247),"",(SUMIF($L$17:$N$17,"Y",$E247:$G247))*100/(SUMIF($L$17:$N$17,"Y",$L$7:$N$7))),""))</f>
        <v/>
      </c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</row>
    <row r="248" spans="1:46">
      <c r="A248" s="62"/>
      <c r="B248" s="78"/>
      <c r="C248" s="76"/>
      <c r="D248" s="76"/>
      <c r="E248" s="51"/>
      <c r="F248" s="51"/>
      <c r="G248" s="51"/>
      <c r="H248" s="67" t="str">
        <f>IF(ISBLANK($C$248),"",IF(COUNT($E$248:$G$248)&gt;0,SUM($E$248:$G$248),"AB"))</f>
        <v/>
      </c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1"/>
      <c r="Y248" s="61"/>
      <c r="Z248" s="69" t="str">
        <f>IF(ISBLANK($C$248),"",IF($Z$3&gt;0,IF(ISTEXT($H$248),"",(SUMIF($L$8:$N$8,"Y",$E248:$G248))*100/(SUMIF($L$8:$N$8,"Y",$L$7:$N$7))),""))</f>
        <v/>
      </c>
      <c r="AA248" s="69" t="str">
        <f>IF(ISBLANK($C$248),"",IF($AA$3&gt;0,IF(ISTEXT($H$248),"",(SUMIF($L$9:$N$9,"Y",$E248:$G248))*100/(SUMIF($L$9:$N$9,"Y",$L$7:$N$7))),""))</f>
        <v/>
      </c>
      <c r="AB248" s="69" t="str">
        <f>IF(ISBLANK($C$248),"",IF($AB$3&gt;0,IF(ISTEXT($H$248),"",(SUMIF($L$10:$N$10,"Y",$E248:$G248))*100/(SUMIF($L$10:$N$10,"Y",$L$7:$N$7))),""))</f>
        <v/>
      </c>
      <c r="AC248" s="69" t="str">
        <f>IF(ISBLANK($C$248),"",IF($AC$3&gt;0,IF(ISTEXT($H$248),"",(SUMIF($L$11:$N$11,"Y",$E248:$G248))*100/(SUMIF($L$11:$N$11,"Y",$L$7:$N$7))),""))</f>
        <v/>
      </c>
      <c r="AD248" s="69" t="str">
        <f>IF(ISBLANK($C$248),"",IF($AD$3&gt;0,IF(ISTEXT($H$248),"",(SUMIF($L$12:$N$12,"Y",$E248:$G248))*100/(SUMIF($L$12:$N$12,"Y",$L$7:$N$7))),""))</f>
        <v/>
      </c>
      <c r="AE248" s="69" t="str">
        <f>IF(ISBLANK($C$248),"",IF($AE$3&gt;0,IF(ISTEXT($H$248),"",(SUMIF($L$13:$N$13,"Y",$E248:$G248))*100/(SUMIF($L$13:$N$13,"Y",$L$7:$N$7))),""))</f>
        <v/>
      </c>
      <c r="AF248" s="69" t="str">
        <f>IF(ISBLANK($C$248),"",IF($AF$3&gt;0,IF(ISTEXT($H$248),"",(SUMIF($L$14:$N$14,"Y",$E248:$G248))*100/(SUMIF($L$14:$N$14,"Y",$L$7:$N$7))),""))</f>
        <v/>
      </c>
      <c r="AG248" s="69" t="str">
        <f>IF(ISBLANK($C$248),"",IF($AG$3&gt;0,IF(ISTEXT($H$248),"",(SUMIF($L$15:$N$15,"Y",$E248:$G248))*100/(SUMIF($L$15:$N$15,"Y",$L$7:$N$7))),""))</f>
        <v/>
      </c>
      <c r="AH248" s="69" t="str">
        <f>IF(ISBLANK($C$248),"",IF($AH$3&gt;0,IF(ISTEXT($H$248),"",(SUMIF($L$16:$N$16,"Y",$E248:$G248))*100/(SUMIF($L$16:$N$16,"Y",$L$7:$N$7))),""))</f>
        <v/>
      </c>
      <c r="AI248" s="69" t="str">
        <f>IF(ISBLANK($C$248),"",IF($AI$3&gt;0,IF(ISTEXT($H$248),"",(SUMIF($L$17:$N$17,"Y",$E248:$G248))*100/(SUMIF($L$17:$N$17,"Y",$L$7:$N$7))),""))</f>
        <v/>
      </c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</row>
    <row r="249" spans="1:46">
      <c r="A249" s="62"/>
      <c r="B249" s="78"/>
      <c r="C249" s="76"/>
      <c r="D249" s="76"/>
      <c r="E249" s="51"/>
      <c r="F249" s="51"/>
      <c r="G249" s="51"/>
      <c r="H249" s="67" t="str">
        <f>IF(ISBLANK($C$249),"",IF(COUNT($E$249:$G$249)&gt;0,SUM($E$249:$G$249),"AB"))</f>
        <v/>
      </c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1"/>
      <c r="Y249" s="61"/>
      <c r="Z249" s="69" t="str">
        <f>IF(ISBLANK($C$249),"",IF($Z$3&gt;0,IF(ISTEXT($H$249),"",(SUMIF($L$8:$N$8,"Y",$E249:$G249))*100/(SUMIF($L$8:$N$8,"Y",$L$7:$N$7))),""))</f>
        <v/>
      </c>
      <c r="AA249" s="69" t="str">
        <f>IF(ISBLANK($C$249),"",IF($AA$3&gt;0,IF(ISTEXT($H$249),"",(SUMIF($L$9:$N$9,"Y",$E249:$G249))*100/(SUMIF($L$9:$N$9,"Y",$L$7:$N$7))),""))</f>
        <v/>
      </c>
      <c r="AB249" s="69" t="str">
        <f>IF(ISBLANK($C$249),"",IF($AB$3&gt;0,IF(ISTEXT($H$249),"",(SUMIF($L$10:$N$10,"Y",$E249:$G249))*100/(SUMIF($L$10:$N$10,"Y",$L$7:$N$7))),""))</f>
        <v/>
      </c>
      <c r="AC249" s="69" t="str">
        <f>IF(ISBLANK($C$249),"",IF($AC$3&gt;0,IF(ISTEXT($H$249),"",(SUMIF($L$11:$N$11,"Y",$E249:$G249))*100/(SUMIF($L$11:$N$11,"Y",$L$7:$N$7))),""))</f>
        <v/>
      </c>
      <c r="AD249" s="69" t="str">
        <f>IF(ISBLANK($C$249),"",IF($AD$3&gt;0,IF(ISTEXT($H$249),"",(SUMIF($L$12:$N$12,"Y",$E249:$G249))*100/(SUMIF($L$12:$N$12,"Y",$L$7:$N$7))),""))</f>
        <v/>
      </c>
      <c r="AE249" s="69" t="str">
        <f>IF(ISBLANK($C$249),"",IF($AE$3&gt;0,IF(ISTEXT($H$249),"",(SUMIF($L$13:$N$13,"Y",$E249:$G249))*100/(SUMIF($L$13:$N$13,"Y",$L$7:$N$7))),""))</f>
        <v/>
      </c>
      <c r="AF249" s="69" t="str">
        <f>IF(ISBLANK($C$249),"",IF($AF$3&gt;0,IF(ISTEXT($H$249),"",(SUMIF($L$14:$N$14,"Y",$E249:$G249))*100/(SUMIF($L$14:$N$14,"Y",$L$7:$N$7))),""))</f>
        <v/>
      </c>
      <c r="AG249" s="69" t="str">
        <f>IF(ISBLANK($C$249),"",IF($AG$3&gt;0,IF(ISTEXT($H$249),"",(SUMIF($L$15:$N$15,"Y",$E249:$G249))*100/(SUMIF($L$15:$N$15,"Y",$L$7:$N$7))),""))</f>
        <v/>
      </c>
      <c r="AH249" s="69" t="str">
        <f>IF(ISBLANK($C$249),"",IF($AH$3&gt;0,IF(ISTEXT($H$249),"",(SUMIF($L$16:$N$16,"Y",$E249:$G249))*100/(SUMIF($L$16:$N$16,"Y",$L$7:$N$7))),""))</f>
        <v/>
      </c>
      <c r="AI249" s="69" t="str">
        <f>IF(ISBLANK($C$249),"",IF($AI$3&gt;0,IF(ISTEXT($H$249),"",(SUMIF($L$17:$N$17,"Y",$E249:$G249))*100/(SUMIF($L$17:$N$17,"Y",$L$7:$N$7))),""))</f>
        <v/>
      </c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</row>
    <row r="250" spans="1:46">
      <c r="A250" s="62"/>
      <c r="B250" s="79"/>
      <c r="C250" s="76"/>
      <c r="D250" s="76"/>
      <c r="E250" s="51"/>
      <c r="F250" s="51"/>
      <c r="G250" s="51"/>
      <c r="H250" s="67" t="str">
        <f>IF(ISBLANK($C$250),"",IF(COUNT($E$250:$G$250)&gt;0,SUM($E$250:$G$250),"AB"))</f>
        <v/>
      </c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1"/>
      <c r="Y250" s="61"/>
      <c r="Z250" s="69" t="str">
        <f>IF(ISBLANK($C$250),"",IF($Z$3&gt;0,IF(ISTEXT($H$250),"",(SUMIF($L$8:$N$8,"Y",$E250:$G250))*100/(SUMIF($L$8:$N$8,"Y",$L$7:$N$7))),""))</f>
        <v/>
      </c>
      <c r="AA250" s="69" t="str">
        <f>IF(ISBLANK($C$250),"",IF($AA$3&gt;0,IF(ISTEXT($H$250),"",(SUMIF($L$9:$N$9,"Y",$E250:$G250))*100/(SUMIF($L$9:$N$9,"Y",$L$7:$N$7))),""))</f>
        <v/>
      </c>
      <c r="AB250" s="69" t="str">
        <f>IF(ISBLANK($C$250),"",IF($AB$3&gt;0,IF(ISTEXT($H$250),"",(SUMIF($L$10:$N$10,"Y",$E250:$G250))*100/(SUMIF($L$10:$N$10,"Y",$L$7:$N$7))),""))</f>
        <v/>
      </c>
      <c r="AC250" s="69" t="str">
        <f>IF(ISBLANK($C$250),"",IF($AC$3&gt;0,IF(ISTEXT($H$250),"",(SUMIF($L$11:$N$11,"Y",$E250:$G250))*100/(SUMIF($L$11:$N$11,"Y",$L$7:$N$7))),""))</f>
        <v/>
      </c>
      <c r="AD250" s="69" t="str">
        <f>IF(ISBLANK($C$250),"",IF($AD$3&gt;0,IF(ISTEXT($H$250),"",(SUMIF($L$12:$N$12,"Y",$E250:$G250))*100/(SUMIF($L$12:$N$12,"Y",$L$7:$N$7))),""))</f>
        <v/>
      </c>
      <c r="AE250" s="69" t="str">
        <f>IF(ISBLANK($C$250),"",IF($AE$3&gt;0,IF(ISTEXT($H$250),"",(SUMIF($L$13:$N$13,"Y",$E250:$G250))*100/(SUMIF($L$13:$N$13,"Y",$L$7:$N$7))),""))</f>
        <v/>
      </c>
      <c r="AF250" s="69" t="str">
        <f>IF(ISBLANK($C$250),"",IF($AF$3&gt;0,IF(ISTEXT($H$250),"",(SUMIF($L$14:$N$14,"Y",$E250:$G250))*100/(SUMIF($L$14:$N$14,"Y",$L$7:$N$7))),""))</f>
        <v/>
      </c>
      <c r="AG250" s="69" t="str">
        <f>IF(ISBLANK($C$250),"",IF($AG$3&gt;0,IF(ISTEXT($H$250),"",(SUMIF($L$15:$N$15,"Y",$E250:$G250))*100/(SUMIF($L$15:$N$15,"Y",$L$7:$N$7))),""))</f>
        <v/>
      </c>
      <c r="AH250" s="69" t="str">
        <f>IF(ISBLANK($C$250),"",IF($AH$3&gt;0,IF(ISTEXT($H$250),"",(SUMIF($L$16:$N$16,"Y",$E250:$G250))*100/(SUMIF($L$16:$N$16,"Y",$L$7:$N$7))),""))</f>
        <v/>
      </c>
      <c r="AI250" s="69" t="str">
        <f>IF(ISBLANK($C$250),"",IF($AI$3&gt;0,IF(ISTEXT($H$250),"",(SUMIF($L$17:$N$17,"Y",$E250:$G250))*100/(SUMIF($L$17:$N$17,"Y",$L$7:$N$7))),""))</f>
        <v/>
      </c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</row>
    <row r="251" spans="1:46">
      <c r="A251" s="62"/>
      <c r="B251" s="78"/>
      <c r="C251" s="76"/>
      <c r="D251" s="76"/>
      <c r="E251" s="51"/>
      <c r="F251" s="51"/>
      <c r="G251" s="51"/>
      <c r="H251" s="67" t="str">
        <f>IF(ISBLANK($C$251),"",IF(COUNT($E$251:$G$251)&gt;0,SUM($E$251:$G$251),"AB"))</f>
        <v/>
      </c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1"/>
      <c r="Y251" s="61"/>
      <c r="Z251" s="69" t="str">
        <f>IF(ISBLANK($C$251),"",IF($Z$3&gt;0,IF(ISTEXT($H$251),"",(SUMIF($L$8:$N$8,"Y",$E251:$G251))*100/(SUMIF($L$8:$N$8,"Y",$L$7:$N$7))),""))</f>
        <v/>
      </c>
      <c r="AA251" s="69" t="str">
        <f>IF(ISBLANK($C$251),"",IF($AA$3&gt;0,IF(ISTEXT($H$251),"",(SUMIF($L$9:$N$9,"Y",$E251:$G251))*100/(SUMIF($L$9:$N$9,"Y",$L$7:$N$7))),""))</f>
        <v/>
      </c>
      <c r="AB251" s="69" t="str">
        <f>IF(ISBLANK($C$251),"",IF($AB$3&gt;0,IF(ISTEXT($H$251),"",(SUMIF($L$10:$N$10,"Y",$E251:$G251))*100/(SUMIF($L$10:$N$10,"Y",$L$7:$N$7))),""))</f>
        <v/>
      </c>
      <c r="AC251" s="69" t="str">
        <f>IF(ISBLANK($C$251),"",IF($AC$3&gt;0,IF(ISTEXT($H$251),"",(SUMIF($L$11:$N$11,"Y",$E251:$G251))*100/(SUMIF($L$11:$N$11,"Y",$L$7:$N$7))),""))</f>
        <v/>
      </c>
      <c r="AD251" s="69" t="str">
        <f>IF(ISBLANK($C$251),"",IF($AD$3&gt;0,IF(ISTEXT($H$251),"",(SUMIF($L$12:$N$12,"Y",$E251:$G251))*100/(SUMIF($L$12:$N$12,"Y",$L$7:$N$7))),""))</f>
        <v/>
      </c>
      <c r="AE251" s="69" t="str">
        <f>IF(ISBLANK($C$251),"",IF($AE$3&gt;0,IF(ISTEXT($H$251),"",(SUMIF($L$13:$N$13,"Y",$E251:$G251))*100/(SUMIF($L$13:$N$13,"Y",$L$7:$N$7))),""))</f>
        <v/>
      </c>
      <c r="AF251" s="69" t="str">
        <f>IF(ISBLANK($C$251),"",IF($AF$3&gt;0,IF(ISTEXT($H$251),"",(SUMIF($L$14:$N$14,"Y",$E251:$G251))*100/(SUMIF($L$14:$N$14,"Y",$L$7:$N$7))),""))</f>
        <v/>
      </c>
      <c r="AG251" s="69" t="str">
        <f>IF(ISBLANK($C$251),"",IF($AG$3&gt;0,IF(ISTEXT($H$251),"",(SUMIF($L$15:$N$15,"Y",$E251:$G251))*100/(SUMIF($L$15:$N$15,"Y",$L$7:$N$7))),""))</f>
        <v/>
      </c>
      <c r="AH251" s="69" t="str">
        <f>IF(ISBLANK($C$251),"",IF($AH$3&gt;0,IF(ISTEXT($H$251),"",(SUMIF($L$16:$N$16,"Y",$E251:$G251))*100/(SUMIF($L$16:$N$16,"Y",$L$7:$N$7))),""))</f>
        <v/>
      </c>
      <c r="AI251" s="69" t="str">
        <f>IF(ISBLANK($C$251),"",IF($AI$3&gt;0,IF(ISTEXT($H$251),"",(SUMIF($L$17:$N$17,"Y",$E251:$G251))*100/(SUMIF($L$17:$N$17,"Y",$L$7:$N$7))),""))</f>
        <v/>
      </c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</row>
    <row r="252" spans="1:46">
      <c r="A252" s="62"/>
      <c r="B252" s="78"/>
      <c r="C252" s="76"/>
      <c r="D252" s="76"/>
      <c r="E252" s="51"/>
      <c r="F252" s="51"/>
      <c r="G252" s="51"/>
      <c r="H252" s="67" t="str">
        <f>IF(ISBLANK($C$252),"",IF(COUNT($E$252:$G$252)&gt;0,SUM($E$252:$G$252),"AB"))</f>
        <v/>
      </c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1"/>
      <c r="Y252" s="61"/>
      <c r="Z252" s="69" t="str">
        <f>IF(ISBLANK($C$252),"",IF($Z$3&gt;0,IF(ISTEXT($H$252),"",(SUMIF($L$8:$N$8,"Y",$E252:$G252))*100/(SUMIF($L$8:$N$8,"Y",$L$7:$N$7))),""))</f>
        <v/>
      </c>
      <c r="AA252" s="69" t="str">
        <f>IF(ISBLANK($C$252),"",IF($AA$3&gt;0,IF(ISTEXT($H$252),"",(SUMIF($L$9:$N$9,"Y",$E252:$G252))*100/(SUMIF($L$9:$N$9,"Y",$L$7:$N$7))),""))</f>
        <v/>
      </c>
      <c r="AB252" s="69" t="str">
        <f>IF(ISBLANK($C$252),"",IF($AB$3&gt;0,IF(ISTEXT($H$252),"",(SUMIF($L$10:$N$10,"Y",$E252:$G252))*100/(SUMIF($L$10:$N$10,"Y",$L$7:$N$7))),""))</f>
        <v/>
      </c>
      <c r="AC252" s="69" t="str">
        <f>IF(ISBLANK($C$252),"",IF($AC$3&gt;0,IF(ISTEXT($H$252),"",(SUMIF($L$11:$N$11,"Y",$E252:$G252))*100/(SUMIF($L$11:$N$11,"Y",$L$7:$N$7))),""))</f>
        <v/>
      </c>
      <c r="AD252" s="69" t="str">
        <f>IF(ISBLANK($C$252),"",IF($AD$3&gt;0,IF(ISTEXT($H$252),"",(SUMIF($L$12:$N$12,"Y",$E252:$G252))*100/(SUMIF($L$12:$N$12,"Y",$L$7:$N$7))),""))</f>
        <v/>
      </c>
      <c r="AE252" s="69" t="str">
        <f>IF(ISBLANK($C$252),"",IF($AE$3&gt;0,IF(ISTEXT($H$252),"",(SUMIF($L$13:$N$13,"Y",$E252:$G252))*100/(SUMIF($L$13:$N$13,"Y",$L$7:$N$7))),""))</f>
        <v/>
      </c>
      <c r="AF252" s="69" t="str">
        <f>IF(ISBLANK($C$252),"",IF($AF$3&gt;0,IF(ISTEXT($H$252),"",(SUMIF($L$14:$N$14,"Y",$E252:$G252))*100/(SUMIF($L$14:$N$14,"Y",$L$7:$N$7))),""))</f>
        <v/>
      </c>
      <c r="AG252" s="69" t="str">
        <f>IF(ISBLANK($C$252),"",IF($AG$3&gt;0,IF(ISTEXT($H$252),"",(SUMIF($L$15:$N$15,"Y",$E252:$G252))*100/(SUMIF($L$15:$N$15,"Y",$L$7:$N$7))),""))</f>
        <v/>
      </c>
      <c r="AH252" s="69" t="str">
        <f>IF(ISBLANK($C$252),"",IF($AH$3&gt;0,IF(ISTEXT($H$252),"",(SUMIF($L$16:$N$16,"Y",$E252:$G252))*100/(SUMIF($L$16:$N$16,"Y",$L$7:$N$7))),""))</f>
        <v/>
      </c>
      <c r="AI252" s="69" t="str">
        <f>IF(ISBLANK($C$252),"",IF($AI$3&gt;0,IF(ISTEXT($H$252),"",(SUMIF($L$17:$N$17,"Y",$E252:$G252))*100/(SUMIF($L$17:$N$17,"Y",$L$7:$N$7))),""))</f>
        <v/>
      </c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</row>
    <row r="253" spans="1:46">
      <c r="A253" s="62"/>
      <c r="B253" s="79"/>
      <c r="C253" s="76"/>
      <c r="D253" s="76"/>
      <c r="E253" s="51"/>
      <c r="F253" s="51"/>
      <c r="G253" s="51"/>
      <c r="H253" s="67" t="str">
        <f>IF(ISBLANK($C$253),"",IF(COUNT($E$253:$G$253)&gt;0,SUM($E$253:$G$253),"AB"))</f>
        <v/>
      </c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1"/>
      <c r="Y253" s="61"/>
      <c r="Z253" s="69" t="str">
        <f>IF(ISBLANK($C$253),"",IF($Z$3&gt;0,IF(ISTEXT($H$253),"",(SUMIF($L$8:$N$8,"Y",$E253:$G253))*100/(SUMIF($L$8:$N$8,"Y",$L$7:$N$7))),""))</f>
        <v/>
      </c>
      <c r="AA253" s="69" t="str">
        <f>IF(ISBLANK($C$253),"",IF($AA$3&gt;0,IF(ISTEXT($H$253),"",(SUMIF($L$9:$N$9,"Y",$E253:$G253))*100/(SUMIF($L$9:$N$9,"Y",$L$7:$N$7))),""))</f>
        <v/>
      </c>
      <c r="AB253" s="69" t="str">
        <f>IF(ISBLANK($C$253),"",IF($AB$3&gt;0,IF(ISTEXT($H$253),"",(SUMIF($L$10:$N$10,"Y",$E253:$G253))*100/(SUMIF($L$10:$N$10,"Y",$L$7:$N$7))),""))</f>
        <v/>
      </c>
      <c r="AC253" s="69" t="str">
        <f>IF(ISBLANK($C$253),"",IF($AC$3&gt;0,IF(ISTEXT($H$253),"",(SUMIF($L$11:$N$11,"Y",$E253:$G253))*100/(SUMIF($L$11:$N$11,"Y",$L$7:$N$7))),""))</f>
        <v/>
      </c>
      <c r="AD253" s="69" t="str">
        <f>IF(ISBLANK($C$253),"",IF($AD$3&gt;0,IF(ISTEXT($H$253),"",(SUMIF($L$12:$N$12,"Y",$E253:$G253))*100/(SUMIF($L$12:$N$12,"Y",$L$7:$N$7))),""))</f>
        <v/>
      </c>
      <c r="AE253" s="69" t="str">
        <f>IF(ISBLANK($C$253),"",IF($AE$3&gt;0,IF(ISTEXT($H$253),"",(SUMIF($L$13:$N$13,"Y",$E253:$G253))*100/(SUMIF($L$13:$N$13,"Y",$L$7:$N$7))),""))</f>
        <v/>
      </c>
      <c r="AF253" s="69" t="str">
        <f>IF(ISBLANK($C$253),"",IF($AF$3&gt;0,IF(ISTEXT($H$253),"",(SUMIF($L$14:$N$14,"Y",$E253:$G253))*100/(SUMIF($L$14:$N$14,"Y",$L$7:$N$7))),""))</f>
        <v/>
      </c>
      <c r="AG253" s="69" t="str">
        <f>IF(ISBLANK($C$253),"",IF($AG$3&gt;0,IF(ISTEXT($H$253),"",(SUMIF($L$15:$N$15,"Y",$E253:$G253))*100/(SUMIF($L$15:$N$15,"Y",$L$7:$N$7))),""))</f>
        <v/>
      </c>
      <c r="AH253" s="69" t="str">
        <f>IF(ISBLANK($C$253),"",IF($AH$3&gt;0,IF(ISTEXT($H$253),"",(SUMIF($L$16:$N$16,"Y",$E253:$G253))*100/(SUMIF($L$16:$N$16,"Y",$L$7:$N$7))),""))</f>
        <v/>
      </c>
      <c r="AI253" s="69" t="str">
        <f>IF(ISBLANK($C$253),"",IF($AI$3&gt;0,IF(ISTEXT($H$253),"",(SUMIF($L$17:$N$17,"Y",$E253:$G253))*100/(SUMIF($L$17:$N$17,"Y",$L$7:$N$7))),""))</f>
        <v/>
      </c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</row>
    <row r="254" spans="1:46">
      <c r="A254" s="62"/>
      <c r="B254" s="78"/>
      <c r="C254" s="76"/>
      <c r="D254" s="76"/>
      <c r="E254" s="51"/>
      <c r="F254" s="51"/>
      <c r="G254" s="51"/>
      <c r="H254" s="67" t="str">
        <f>IF(ISBLANK($C$254),"",IF(COUNT($E$254:$G$254)&gt;0,SUM($E$254:$G$254),"AB"))</f>
        <v/>
      </c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1"/>
      <c r="Y254" s="61"/>
      <c r="Z254" s="69" t="str">
        <f>IF(ISBLANK($C$254),"",IF($Z$3&gt;0,IF(ISTEXT($H$254),"",(SUMIF($L$8:$N$8,"Y",$E254:$G254))*100/(SUMIF($L$8:$N$8,"Y",$L$7:$N$7))),""))</f>
        <v/>
      </c>
      <c r="AA254" s="69" t="str">
        <f>IF(ISBLANK($C$254),"",IF($AA$3&gt;0,IF(ISTEXT($H$254),"",(SUMIF($L$9:$N$9,"Y",$E254:$G254))*100/(SUMIF($L$9:$N$9,"Y",$L$7:$N$7))),""))</f>
        <v/>
      </c>
      <c r="AB254" s="69" t="str">
        <f>IF(ISBLANK($C$254),"",IF($AB$3&gt;0,IF(ISTEXT($H$254),"",(SUMIF($L$10:$N$10,"Y",$E254:$G254))*100/(SUMIF($L$10:$N$10,"Y",$L$7:$N$7))),""))</f>
        <v/>
      </c>
      <c r="AC254" s="69" t="str">
        <f>IF(ISBLANK($C$254),"",IF($AC$3&gt;0,IF(ISTEXT($H$254),"",(SUMIF($L$11:$N$11,"Y",$E254:$G254))*100/(SUMIF($L$11:$N$11,"Y",$L$7:$N$7))),""))</f>
        <v/>
      </c>
      <c r="AD254" s="69" t="str">
        <f>IF(ISBLANK($C$254),"",IF($AD$3&gt;0,IF(ISTEXT($H$254),"",(SUMIF($L$12:$N$12,"Y",$E254:$G254))*100/(SUMIF($L$12:$N$12,"Y",$L$7:$N$7))),""))</f>
        <v/>
      </c>
      <c r="AE254" s="69" t="str">
        <f>IF(ISBLANK($C$254),"",IF($AE$3&gt;0,IF(ISTEXT($H$254),"",(SUMIF($L$13:$N$13,"Y",$E254:$G254))*100/(SUMIF($L$13:$N$13,"Y",$L$7:$N$7))),""))</f>
        <v/>
      </c>
      <c r="AF254" s="69" t="str">
        <f>IF(ISBLANK($C$254),"",IF($AF$3&gt;0,IF(ISTEXT($H$254),"",(SUMIF($L$14:$N$14,"Y",$E254:$G254))*100/(SUMIF($L$14:$N$14,"Y",$L$7:$N$7))),""))</f>
        <v/>
      </c>
      <c r="AG254" s="69" t="str">
        <f>IF(ISBLANK($C$254),"",IF($AG$3&gt;0,IF(ISTEXT($H$254),"",(SUMIF($L$15:$N$15,"Y",$E254:$G254))*100/(SUMIF($L$15:$N$15,"Y",$L$7:$N$7))),""))</f>
        <v/>
      </c>
      <c r="AH254" s="69" t="str">
        <f>IF(ISBLANK($C$254),"",IF($AH$3&gt;0,IF(ISTEXT($H$254),"",(SUMIF($L$16:$N$16,"Y",$E254:$G254))*100/(SUMIF($L$16:$N$16,"Y",$L$7:$N$7))),""))</f>
        <v/>
      </c>
      <c r="AI254" s="69" t="str">
        <f>IF(ISBLANK($C$254),"",IF($AI$3&gt;0,IF(ISTEXT($H$254),"",(SUMIF($L$17:$N$17,"Y",$E254:$G254))*100/(SUMIF($L$17:$N$17,"Y",$L$7:$N$7))),""))</f>
        <v/>
      </c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</row>
    <row r="255" spans="1:46">
      <c r="A255" s="62"/>
      <c r="B255" s="78"/>
      <c r="C255" s="76"/>
      <c r="D255" s="76"/>
      <c r="E255" s="51"/>
      <c r="F255" s="51"/>
      <c r="G255" s="51"/>
      <c r="H255" s="67" t="str">
        <f>IF(ISBLANK($C$255),"",IF(COUNT($E$255:$G$255)&gt;0,SUM($E$255:$G$255),"AB"))</f>
        <v/>
      </c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1"/>
      <c r="Y255" s="61"/>
      <c r="Z255" s="69" t="str">
        <f>IF(ISBLANK($C$255),"",IF($Z$3&gt;0,IF(ISTEXT($H$255),"",(SUMIF($L$8:$N$8,"Y",$E255:$G255))*100/(SUMIF($L$8:$N$8,"Y",$L$7:$N$7))),""))</f>
        <v/>
      </c>
      <c r="AA255" s="69" t="str">
        <f>IF(ISBLANK($C$255),"",IF($AA$3&gt;0,IF(ISTEXT($H$255),"",(SUMIF($L$9:$N$9,"Y",$E255:$G255))*100/(SUMIF($L$9:$N$9,"Y",$L$7:$N$7))),""))</f>
        <v/>
      </c>
      <c r="AB255" s="69" t="str">
        <f>IF(ISBLANK($C$255),"",IF($AB$3&gt;0,IF(ISTEXT($H$255),"",(SUMIF($L$10:$N$10,"Y",$E255:$G255))*100/(SUMIF($L$10:$N$10,"Y",$L$7:$N$7))),""))</f>
        <v/>
      </c>
      <c r="AC255" s="69" t="str">
        <f>IF(ISBLANK($C$255),"",IF($AC$3&gt;0,IF(ISTEXT($H$255),"",(SUMIF($L$11:$N$11,"Y",$E255:$G255))*100/(SUMIF($L$11:$N$11,"Y",$L$7:$N$7))),""))</f>
        <v/>
      </c>
      <c r="AD255" s="69" t="str">
        <f>IF(ISBLANK($C$255),"",IF($AD$3&gt;0,IF(ISTEXT($H$255),"",(SUMIF($L$12:$N$12,"Y",$E255:$G255))*100/(SUMIF($L$12:$N$12,"Y",$L$7:$N$7))),""))</f>
        <v/>
      </c>
      <c r="AE255" s="69" t="str">
        <f>IF(ISBLANK($C$255),"",IF($AE$3&gt;0,IF(ISTEXT($H$255),"",(SUMIF($L$13:$N$13,"Y",$E255:$G255))*100/(SUMIF($L$13:$N$13,"Y",$L$7:$N$7))),""))</f>
        <v/>
      </c>
      <c r="AF255" s="69" t="str">
        <f>IF(ISBLANK($C$255),"",IF($AF$3&gt;0,IF(ISTEXT($H$255),"",(SUMIF($L$14:$N$14,"Y",$E255:$G255))*100/(SUMIF($L$14:$N$14,"Y",$L$7:$N$7))),""))</f>
        <v/>
      </c>
      <c r="AG255" s="69" t="str">
        <f>IF(ISBLANK($C$255),"",IF($AG$3&gt;0,IF(ISTEXT($H$255),"",(SUMIF($L$15:$N$15,"Y",$E255:$G255))*100/(SUMIF($L$15:$N$15,"Y",$L$7:$N$7))),""))</f>
        <v/>
      </c>
      <c r="AH255" s="69" t="str">
        <f>IF(ISBLANK($C$255),"",IF($AH$3&gt;0,IF(ISTEXT($H$255),"",(SUMIF($L$16:$N$16,"Y",$E255:$G255))*100/(SUMIF($L$16:$N$16,"Y",$L$7:$N$7))),""))</f>
        <v/>
      </c>
      <c r="AI255" s="69" t="str">
        <f>IF(ISBLANK($C$255),"",IF($AI$3&gt;0,IF(ISTEXT($H$255),"",(SUMIF($L$17:$N$17,"Y",$E255:$G255))*100/(SUMIF($L$17:$N$17,"Y",$L$7:$N$7))),""))</f>
        <v/>
      </c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</row>
    <row r="256" spans="1:46">
      <c r="A256" s="62"/>
      <c r="B256" s="78"/>
      <c r="C256" s="76"/>
      <c r="D256" s="76"/>
      <c r="E256" s="51"/>
      <c r="F256" s="51"/>
      <c r="G256" s="51"/>
      <c r="H256" s="67" t="str">
        <f>IF(ISBLANK($C$256),"",IF(COUNT($E$256:$G$256)&gt;0,SUM($E$256:$G$256),"AB"))</f>
        <v/>
      </c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1"/>
      <c r="Y256" s="61"/>
      <c r="Z256" s="69" t="str">
        <f>IF(ISBLANK($C$256),"",IF($Z$3&gt;0,IF(ISTEXT($H$256),"",(SUMIF($L$8:$N$8,"Y",$E256:$G256))*100/(SUMIF($L$8:$N$8,"Y",$L$7:$N$7))),""))</f>
        <v/>
      </c>
      <c r="AA256" s="69" t="str">
        <f>IF(ISBLANK($C$256),"",IF($AA$3&gt;0,IF(ISTEXT($H$256),"",(SUMIF($L$9:$N$9,"Y",$E256:$G256))*100/(SUMIF($L$9:$N$9,"Y",$L$7:$N$7))),""))</f>
        <v/>
      </c>
      <c r="AB256" s="69" t="str">
        <f>IF(ISBLANK($C$256),"",IF($AB$3&gt;0,IF(ISTEXT($H$256),"",(SUMIF($L$10:$N$10,"Y",$E256:$G256))*100/(SUMIF($L$10:$N$10,"Y",$L$7:$N$7))),""))</f>
        <v/>
      </c>
      <c r="AC256" s="69" t="str">
        <f>IF(ISBLANK($C$256),"",IF($AC$3&gt;0,IF(ISTEXT($H$256),"",(SUMIF($L$11:$N$11,"Y",$E256:$G256))*100/(SUMIF($L$11:$N$11,"Y",$L$7:$N$7))),""))</f>
        <v/>
      </c>
      <c r="AD256" s="69" t="str">
        <f>IF(ISBLANK($C$256),"",IF($AD$3&gt;0,IF(ISTEXT($H$256),"",(SUMIF($L$12:$N$12,"Y",$E256:$G256))*100/(SUMIF($L$12:$N$12,"Y",$L$7:$N$7))),""))</f>
        <v/>
      </c>
      <c r="AE256" s="69" t="str">
        <f>IF(ISBLANK($C$256),"",IF($AE$3&gt;0,IF(ISTEXT($H$256),"",(SUMIF($L$13:$N$13,"Y",$E256:$G256))*100/(SUMIF($L$13:$N$13,"Y",$L$7:$N$7))),""))</f>
        <v/>
      </c>
      <c r="AF256" s="69" t="str">
        <f>IF(ISBLANK($C$256),"",IF($AF$3&gt;0,IF(ISTEXT($H$256),"",(SUMIF($L$14:$N$14,"Y",$E256:$G256))*100/(SUMIF($L$14:$N$14,"Y",$L$7:$N$7))),""))</f>
        <v/>
      </c>
      <c r="AG256" s="69" t="str">
        <f>IF(ISBLANK($C$256),"",IF($AG$3&gt;0,IF(ISTEXT($H$256),"",(SUMIF($L$15:$N$15,"Y",$E256:$G256))*100/(SUMIF($L$15:$N$15,"Y",$L$7:$N$7))),""))</f>
        <v/>
      </c>
      <c r="AH256" s="69" t="str">
        <f>IF(ISBLANK($C$256),"",IF($AH$3&gt;0,IF(ISTEXT($H$256),"",(SUMIF($L$16:$N$16,"Y",$E256:$G256))*100/(SUMIF($L$16:$N$16,"Y",$L$7:$N$7))),""))</f>
        <v/>
      </c>
      <c r="AI256" s="69" t="str">
        <f>IF(ISBLANK($C$256),"",IF($AI$3&gt;0,IF(ISTEXT($H$256),"",(SUMIF($L$17:$N$17,"Y",$E256:$G256))*100/(SUMIF($L$17:$N$17,"Y",$L$7:$N$7))),""))</f>
        <v/>
      </c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</row>
    <row r="257" spans="1:46">
      <c r="A257" s="62"/>
      <c r="B257" s="78"/>
      <c r="C257" s="76"/>
      <c r="D257" s="76"/>
      <c r="E257" s="51"/>
      <c r="F257" s="51"/>
      <c r="G257" s="51"/>
      <c r="H257" s="67" t="str">
        <f>IF(ISBLANK($C$257),"",IF(COUNT($E$257:$G$257)&gt;0,SUM($E$257:$G$257),"AB"))</f>
        <v/>
      </c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1"/>
      <c r="Y257" s="61"/>
      <c r="Z257" s="69" t="str">
        <f>IF(ISBLANK($C$257),"",IF($Z$3&gt;0,IF(ISTEXT($H$257),"",(SUMIF($L$8:$N$8,"Y",$E257:$G257))*100/(SUMIF($L$8:$N$8,"Y",$L$7:$N$7))),""))</f>
        <v/>
      </c>
      <c r="AA257" s="69" t="str">
        <f>IF(ISBLANK($C$257),"",IF($AA$3&gt;0,IF(ISTEXT($H$257),"",(SUMIF($L$9:$N$9,"Y",$E257:$G257))*100/(SUMIF($L$9:$N$9,"Y",$L$7:$N$7))),""))</f>
        <v/>
      </c>
      <c r="AB257" s="69" t="str">
        <f>IF(ISBLANK($C$257),"",IF($AB$3&gt;0,IF(ISTEXT($H$257),"",(SUMIF($L$10:$N$10,"Y",$E257:$G257))*100/(SUMIF($L$10:$N$10,"Y",$L$7:$N$7))),""))</f>
        <v/>
      </c>
      <c r="AC257" s="69" t="str">
        <f>IF(ISBLANK($C$257),"",IF($AC$3&gt;0,IF(ISTEXT($H$257),"",(SUMIF($L$11:$N$11,"Y",$E257:$G257))*100/(SUMIF($L$11:$N$11,"Y",$L$7:$N$7))),""))</f>
        <v/>
      </c>
      <c r="AD257" s="69" t="str">
        <f>IF(ISBLANK($C$257),"",IF($AD$3&gt;0,IF(ISTEXT($H$257),"",(SUMIF($L$12:$N$12,"Y",$E257:$G257))*100/(SUMIF($L$12:$N$12,"Y",$L$7:$N$7))),""))</f>
        <v/>
      </c>
      <c r="AE257" s="69" t="str">
        <f>IF(ISBLANK($C$257),"",IF($AE$3&gt;0,IF(ISTEXT($H$257),"",(SUMIF($L$13:$N$13,"Y",$E257:$G257))*100/(SUMIF($L$13:$N$13,"Y",$L$7:$N$7))),""))</f>
        <v/>
      </c>
      <c r="AF257" s="69" t="str">
        <f>IF(ISBLANK($C$257),"",IF($AF$3&gt;0,IF(ISTEXT($H$257),"",(SUMIF($L$14:$N$14,"Y",$E257:$G257))*100/(SUMIF($L$14:$N$14,"Y",$L$7:$N$7))),""))</f>
        <v/>
      </c>
      <c r="AG257" s="69" t="str">
        <f>IF(ISBLANK($C$257),"",IF($AG$3&gt;0,IF(ISTEXT($H$257),"",(SUMIF($L$15:$N$15,"Y",$E257:$G257))*100/(SUMIF($L$15:$N$15,"Y",$L$7:$N$7))),""))</f>
        <v/>
      </c>
      <c r="AH257" s="69" t="str">
        <f>IF(ISBLANK($C$257),"",IF($AH$3&gt;0,IF(ISTEXT($H$257),"",(SUMIF($L$16:$N$16,"Y",$E257:$G257))*100/(SUMIF($L$16:$N$16,"Y",$L$7:$N$7))),""))</f>
        <v/>
      </c>
      <c r="AI257" s="69" t="str">
        <f>IF(ISBLANK($C$257),"",IF($AI$3&gt;0,IF(ISTEXT($H$257),"",(SUMIF($L$17:$N$17,"Y",$E257:$G257))*100/(SUMIF($L$17:$N$17,"Y",$L$7:$N$7))),""))</f>
        <v/>
      </c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</row>
    <row r="258" spans="1:46">
      <c r="A258" s="62"/>
      <c r="B258" s="79"/>
      <c r="C258" s="76"/>
      <c r="D258" s="76"/>
      <c r="E258" s="51"/>
      <c r="F258" s="51"/>
      <c r="G258" s="51"/>
      <c r="H258" s="67" t="str">
        <f>IF(ISBLANK($C$258),"",IF(COUNT($E$258:$G$258)&gt;0,SUM($E$258:$G$258),"AB"))</f>
        <v/>
      </c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1"/>
      <c r="Y258" s="61"/>
      <c r="Z258" s="69" t="str">
        <f>IF(ISBLANK($C$258),"",IF($Z$3&gt;0,IF(ISTEXT($H$258),"",(SUMIF($L$8:$N$8,"Y",$E258:$G258))*100/(SUMIF($L$8:$N$8,"Y",$L$7:$N$7))),""))</f>
        <v/>
      </c>
      <c r="AA258" s="69" t="str">
        <f>IF(ISBLANK($C$258),"",IF($AA$3&gt;0,IF(ISTEXT($H$258),"",(SUMIF($L$9:$N$9,"Y",$E258:$G258))*100/(SUMIF($L$9:$N$9,"Y",$L$7:$N$7))),""))</f>
        <v/>
      </c>
      <c r="AB258" s="69" t="str">
        <f>IF(ISBLANK($C$258),"",IF($AB$3&gt;0,IF(ISTEXT($H$258),"",(SUMIF($L$10:$N$10,"Y",$E258:$G258))*100/(SUMIF($L$10:$N$10,"Y",$L$7:$N$7))),""))</f>
        <v/>
      </c>
      <c r="AC258" s="69" t="str">
        <f>IF(ISBLANK($C$258),"",IF($AC$3&gt;0,IF(ISTEXT($H$258),"",(SUMIF($L$11:$N$11,"Y",$E258:$G258))*100/(SUMIF($L$11:$N$11,"Y",$L$7:$N$7))),""))</f>
        <v/>
      </c>
      <c r="AD258" s="69" t="str">
        <f>IF(ISBLANK($C$258),"",IF($AD$3&gt;0,IF(ISTEXT($H$258),"",(SUMIF($L$12:$N$12,"Y",$E258:$G258))*100/(SUMIF($L$12:$N$12,"Y",$L$7:$N$7))),""))</f>
        <v/>
      </c>
      <c r="AE258" s="69" t="str">
        <f>IF(ISBLANK($C$258),"",IF($AE$3&gt;0,IF(ISTEXT($H$258),"",(SUMIF($L$13:$N$13,"Y",$E258:$G258))*100/(SUMIF($L$13:$N$13,"Y",$L$7:$N$7))),""))</f>
        <v/>
      </c>
      <c r="AF258" s="69" t="str">
        <f>IF(ISBLANK($C$258),"",IF($AF$3&gt;0,IF(ISTEXT($H$258),"",(SUMIF($L$14:$N$14,"Y",$E258:$G258))*100/(SUMIF($L$14:$N$14,"Y",$L$7:$N$7))),""))</f>
        <v/>
      </c>
      <c r="AG258" s="69" t="str">
        <f>IF(ISBLANK($C$258),"",IF($AG$3&gt;0,IF(ISTEXT($H$258),"",(SUMIF($L$15:$N$15,"Y",$E258:$G258))*100/(SUMIF($L$15:$N$15,"Y",$L$7:$N$7))),""))</f>
        <v/>
      </c>
      <c r="AH258" s="69" t="str">
        <f>IF(ISBLANK($C$258),"",IF($AH$3&gt;0,IF(ISTEXT($H$258),"",(SUMIF($L$16:$N$16,"Y",$E258:$G258))*100/(SUMIF($L$16:$N$16,"Y",$L$7:$N$7))),""))</f>
        <v/>
      </c>
      <c r="AI258" s="69" t="str">
        <f>IF(ISBLANK($C$258),"",IF($AI$3&gt;0,IF(ISTEXT($H$258),"",(SUMIF($L$17:$N$17,"Y",$E258:$G258))*100/(SUMIF($L$17:$N$17,"Y",$L$7:$N$7))),""))</f>
        <v/>
      </c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</row>
    <row r="259" spans="1:46">
      <c r="A259" s="62"/>
      <c r="B259" s="78"/>
      <c r="C259" s="76"/>
      <c r="D259" s="76"/>
      <c r="E259" s="51"/>
      <c r="F259" s="51"/>
      <c r="G259" s="51"/>
      <c r="H259" s="67" t="str">
        <f>IF(ISBLANK($C$259),"",IF(COUNT($E$259:$G$259)&gt;0,SUM($E$259:$G$259),"AB"))</f>
        <v/>
      </c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1"/>
      <c r="Y259" s="61"/>
      <c r="Z259" s="69" t="str">
        <f>IF(ISBLANK($C$259),"",IF($Z$3&gt;0,IF(ISTEXT($H$259),"",(SUMIF($L$8:$N$8,"Y",$E259:$G259))*100/(SUMIF($L$8:$N$8,"Y",$L$7:$N$7))),""))</f>
        <v/>
      </c>
      <c r="AA259" s="69" t="str">
        <f>IF(ISBLANK($C$259),"",IF($AA$3&gt;0,IF(ISTEXT($H$259),"",(SUMIF($L$9:$N$9,"Y",$E259:$G259))*100/(SUMIF($L$9:$N$9,"Y",$L$7:$N$7))),""))</f>
        <v/>
      </c>
      <c r="AB259" s="69" t="str">
        <f>IF(ISBLANK($C$259),"",IF($AB$3&gt;0,IF(ISTEXT($H$259),"",(SUMIF($L$10:$N$10,"Y",$E259:$G259))*100/(SUMIF($L$10:$N$10,"Y",$L$7:$N$7))),""))</f>
        <v/>
      </c>
      <c r="AC259" s="69" t="str">
        <f>IF(ISBLANK($C$259),"",IF($AC$3&gt;0,IF(ISTEXT($H$259),"",(SUMIF($L$11:$N$11,"Y",$E259:$G259))*100/(SUMIF($L$11:$N$11,"Y",$L$7:$N$7))),""))</f>
        <v/>
      </c>
      <c r="AD259" s="69" t="str">
        <f>IF(ISBLANK($C$259),"",IF($AD$3&gt;0,IF(ISTEXT($H$259),"",(SUMIF($L$12:$N$12,"Y",$E259:$G259))*100/(SUMIF($L$12:$N$12,"Y",$L$7:$N$7))),""))</f>
        <v/>
      </c>
      <c r="AE259" s="69" t="str">
        <f>IF(ISBLANK($C$259),"",IF($AE$3&gt;0,IF(ISTEXT($H$259),"",(SUMIF($L$13:$N$13,"Y",$E259:$G259))*100/(SUMIF($L$13:$N$13,"Y",$L$7:$N$7))),""))</f>
        <v/>
      </c>
      <c r="AF259" s="69" t="str">
        <f>IF(ISBLANK($C$259),"",IF($AF$3&gt;0,IF(ISTEXT($H$259),"",(SUMIF($L$14:$N$14,"Y",$E259:$G259))*100/(SUMIF($L$14:$N$14,"Y",$L$7:$N$7))),""))</f>
        <v/>
      </c>
      <c r="AG259" s="69" t="str">
        <f>IF(ISBLANK($C$259),"",IF($AG$3&gt;0,IF(ISTEXT($H$259),"",(SUMIF($L$15:$N$15,"Y",$E259:$G259))*100/(SUMIF($L$15:$N$15,"Y",$L$7:$N$7))),""))</f>
        <v/>
      </c>
      <c r="AH259" s="69" t="str">
        <f>IF(ISBLANK($C$259),"",IF($AH$3&gt;0,IF(ISTEXT($H$259),"",(SUMIF($L$16:$N$16,"Y",$E259:$G259))*100/(SUMIF($L$16:$N$16,"Y",$L$7:$N$7))),""))</f>
        <v/>
      </c>
      <c r="AI259" s="69" t="str">
        <f>IF(ISBLANK($C$259),"",IF($AI$3&gt;0,IF(ISTEXT($H$259),"",(SUMIF($L$17:$N$17,"Y",$E259:$G259))*100/(SUMIF($L$17:$N$17,"Y",$L$7:$N$7))),""))</f>
        <v/>
      </c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</row>
    <row r="260" spans="1:46">
      <c r="A260" s="62"/>
      <c r="B260" s="78"/>
      <c r="C260" s="76"/>
      <c r="D260" s="76"/>
      <c r="E260" s="51"/>
      <c r="F260" s="51"/>
      <c r="G260" s="51"/>
      <c r="H260" s="67" t="str">
        <f>IF(ISBLANK($C$260),"",IF(COUNT($E$260:$G$260)&gt;0,SUM($E$260:$G$260),"AB"))</f>
        <v/>
      </c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1"/>
      <c r="Y260" s="61"/>
      <c r="Z260" s="69" t="str">
        <f>IF(ISBLANK($C$260),"",IF($Z$3&gt;0,IF(ISTEXT($H$260),"",(SUMIF($L$8:$N$8,"Y",$E260:$G260))*100/(SUMIF($L$8:$N$8,"Y",$L$7:$N$7))),""))</f>
        <v/>
      </c>
      <c r="AA260" s="69" t="str">
        <f>IF(ISBLANK($C$260),"",IF($AA$3&gt;0,IF(ISTEXT($H$260),"",(SUMIF($L$9:$N$9,"Y",$E260:$G260))*100/(SUMIF($L$9:$N$9,"Y",$L$7:$N$7))),""))</f>
        <v/>
      </c>
      <c r="AB260" s="69" t="str">
        <f>IF(ISBLANK($C$260),"",IF($AB$3&gt;0,IF(ISTEXT($H$260),"",(SUMIF($L$10:$N$10,"Y",$E260:$G260))*100/(SUMIF($L$10:$N$10,"Y",$L$7:$N$7))),""))</f>
        <v/>
      </c>
      <c r="AC260" s="69" t="str">
        <f>IF(ISBLANK($C$260),"",IF($AC$3&gt;0,IF(ISTEXT($H$260),"",(SUMIF($L$11:$N$11,"Y",$E260:$G260))*100/(SUMIF($L$11:$N$11,"Y",$L$7:$N$7))),""))</f>
        <v/>
      </c>
      <c r="AD260" s="69" t="str">
        <f>IF(ISBLANK($C$260),"",IF($AD$3&gt;0,IF(ISTEXT($H$260),"",(SUMIF($L$12:$N$12,"Y",$E260:$G260))*100/(SUMIF($L$12:$N$12,"Y",$L$7:$N$7))),""))</f>
        <v/>
      </c>
      <c r="AE260" s="69" t="str">
        <f>IF(ISBLANK($C$260),"",IF($AE$3&gt;0,IF(ISTEXT($H$260),"",(SUMIF($L$13:$N$13,"Y",$E260:$G260))*100/(SUMIF($L$13:$N$13,"Y",$L$7:$N$7))),""))</f>
        <v/>
      </c>
      <c r="AF260" s="69" t="str">
        <f>IF(ISBLANK($C$260),"",IF($AF$3&gt;0,IF(ISTEXT($H$260),"",(SUMIF($L$14:$N$14,"Y",$E260:$G260))*100/(SUMIF($L$14:$N$14,"Y",$L$7:$N$7))),""))</f>
        <v/>
      </c>
      <c r="AG260" s="69" t="str">
        <f>IF(ISBLANK($C$260),"",IF($AG$3&gt;0,IF(ISTEXT($H$260),"",(SUMIF($L$15:$N$15,"Y",$E260:$G260))*100/(SUMIF($L$15:$N$15,"Y",$L$7:$N$7))),""))</f>
        <v/>
      </c>
      <c r="AH260" s="69" t="str">
        <f>IF(ISBLANK($C$260),"",IF($AH$3&gt;0,IF(ISTEXT($H$260),"",(SUMIF($L$16:$N$16,"Y",$E260:$G260))*100/(SUMIF($L$16:$N$16,"Y",$L$7:$N$7))),""))</f>
        <v/>
      </c>
      <c r="AI260" s="69" t="str">
        <f>IF(ISBLANK($C$260),"",IF($AI$3&gt;0,IF(ISTEXT($H$260),"",(SUMIF($L$17:$N$17,"Y",$E260:$G260))*100/(SUMIF($L$17:$N$17,"Y",$L$7:$N$7))),""))</f>
        <v/>
      </c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</row>
    <row r="261" spans="1:46">
      <c r="A261" s="62"/>
      <c r="B261" s="78"/>
      <c r="C261" s="76"/>
      <c r="D261" s="76"/>
      <c r="E261" s="51"/>
      <c r="F261" s="51"/>
      <c r="G261" s="51"/>
      <c r="H261" s="67" t="str">
        <f>IF(ISBLANK($C$261),"",IF(COUNT($E$261:$G$261)&gt;0,SUM($E$261:$G$261),"AB"))</f>
        <v/>
      </c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1"/>
      <c r="Y261" s="61"/>
      <c r="Z261" s="69" t="str">
        <f>IF(ISBLANK($C$261),"",IF($Z$3&gt;0,IF(ISTEXT($H$261),"",(SUMIF($L$8:$N$8,"Y",$E261:$G261))*100/(SUMIF($L$8:$N$8,"Y",$L$7:$N$7))),""))</f>
        <v/>
      </c>
      <c r="AA261" s="69" t="str">
        <f>IF(ISBLANK($C$261),"",IF($AA$3&gt;0,IF(ISTEXT($H$261),"",(SUMIF($L$9:$N$9,"Y",$E261:$G261))*100/(SUMIF($L$9:$N$9,"Y",$L$7:$N$7))),""))</f>
        <v/>
      </c>
      <c r="AB261" s="69" t="str">
        <f>IF(ISBLANK($C$261),"",IF($AB$3&gt;0,IF(ISTEXT($H$261),"",(SUMIF($L$10:$N$10,"Y",$E261:$G261))*100/(SUMIF($L$10:$N$10,"Y",$L$7:$N$7))),""))</f>
        <v/>
      </c>
      <c r="AC261" s="69" t="str">
        <f>IF(ISBLANK($C$261),"",IF($AC$3&gt;0,IF(ISTEXT($H$261),"",(SUMIF($L$11:$N$11,"Y",$E261:$G261))*100/(SUMIF($L$11:$N$11,"Y",$L$7:$N$7))),""))</f>
        <v/>
      </c>
      <c r="AD261" s="69" t="str">
        <f>IF(ISBLANK($C$261),"",IF($AD$3&gt;0,IF(ISTEXT($H$261),"",(SUMIF($L$12:$N$12,"Y",$E261:$G261))*100/(SUMIF($L$12:$N$12,"Y",$L$7:$N$7))),""))</f>
        <v/>
      </c>
      <c r="AE261" s="69" t="str">
        <f>IF(ISBLANK($C$261),"",IF($AE$3&gt;0,IF(ISTEXT($H$261),"",(SUMIF($L$13:$N$13,"Y",$E261:$G261))*100/(SUMIF($L$13:$N$13,"Y",$L$7:$N$7))),""))</f>
        <v/>
      </c>
      <c r="AF261" s="69" t="str">
        <f>IF(ISBLANK($C$261),"",IF($AF$3&gt;0,IF(ISTEXT($H$261),"",(SUMIF($L$14:$N$14,"Y",$E261:$G261))*100/(SUMIF($L$14:$N$14,"Y",$L$7:$N$7))),""))</f>
        <v/>
      </c>
      <c r="AG261" s="69" t="str">
        <f>IF(ISBLANK($C$261),"",IF($AG$3&gt;0,IF(ISTEXT($H$261),"",(SUMIF($L$15:$N$15,"Y",$E261:$G261))*100/(SUMIF($L$15:$N$15,"Y",$L$7:$N$7))),""))</f>
        <v/>
      </c>
      <c r="AH261" s="69" t="str">
        <f>IF(ISBLANK($C$261),"",IF($AH$3&gt;0,IF(ISTEXT($H$261),"",(SUMIF($L$16:$N$16,"Y",$E261:$G261))*100/(SUMIF($L$16:$N$16,"Y",$L$7:$N$7))),""))</f>
        <v/>
      </c>
      <c r="AI261" s="69" t="str">
        <f>IF(ISBLANK($C$261),"",IF($AI$3&gt;0,IF(ISTEXT($H$261),"",(SUMIF($L$17:$N$17,"Y",$E261:$G261))*100/(SUMIF($L$17:$N$17,"Y",$L$7:$N$7))),""))</f>
        <v/>
      </c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</row>
    <row r="262" spans="1:46">
      <c r="A262" s="62"/>
      <c r="B262" s="79"/>
      <c r="C262" s="76"/>
      <c r="D262" s="76"/>
      <c r="E262" s="51"/>
      <c r="F262" s="51"/>
      <c r="G262" s="51"/>
      <c r="H262" s="67" t="str">
        <f>IF(ISBLANK($C$262),"",IF(COUNT($E$262:$G$262)&gt;0,SUM($E$262:$G$262),"AB"))</f>
        <v/>
      </c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1"/>
      <c r="Y262" s="61"/>
      <c r="Z262" s="69" t="str">
        <f>IF(ISBLANK($C$262),"",IF($Z$3&gt;0,IF(ISTEXT($H$262),"",(SUMIF($L$8:$N$8,"Y",$E262:$G262))*100/(SUMIF($L$8:$N$8,"Y",$L$7:$N$7))),""))</f>
        <v/>
      </c>
      <c r="AA262" s="69" t="str">
        <f>IF(ISBLANK($C$262),"",IF($AA$3&gt;0,IF(ISTEXT($H$262),"",(SUMIF($L$9:$N$9,"Y",$E262:$G262))*100/(SUMIF($L$9:$N$9,"Y",$L$7:$N$7))),""))</f>
        <v/>
      </c>
      <c r="AB262" s="69" t="str">
        <f>IF(ISBLANK($C$262),"",IF($AB$3&gt;0,IF(ISTEXT($H$262),"",(SUMIF($L$10:$N$10,"Y",$E262:$G262))*100/(SUMIF($L$10:$N$10,"Y",$L$7:$N$7))),""))</f>
        <v/>
      </c>
      <c r="AC262" s="69" t="str">
        <f>IF(ISBLANK($C$262),"",IF($AC$3&gt;0,IF(ISTEXT($H$262),"",(SUMIF($L$11:$N$11,"Y",$E262:$G262))*100/(SUMIF($L$11:$N$11,"Y",$L$7:$N$7))),""))</f>
        <v/>
      </c>
      <c r="AD262" s="69" t="str">
        <f>IF(ISBLANK($C$262),"",IF($AD$3&gt;0,IF(ISTEXT($H$262),"",(SUMIF($L$12:$N$12,"Y",$E262:$G262))*100/(SUMIF($L$12:$N$12,"Y",$L$7:$N$7))),""))</f>
        <v/>
      </c>
      <c r="AE262" s="69" t="str">
        <f>IF(ISBLANK($C$262),"",IF($AE$3&gt;0,IF(ISTEXT($H$262),"",(SUMIF($L$13:$N$13,"Y",$E262:$G262))*100/(SUMIF($L$13:$N$13,"Y",$L$7:$N$7))),""))</f>
        <v/>
      </c>
      <c r="AF262" s="69" t="str">
        <f>IF(ISBLANK($C$262),"",IF($AF$3&gt;0,IF(ISTEXT($H$262),"",(SUMIF($L$14:$N$14,"Y",$E262:$G262))*100/(SUMIF($L$14:$N$14,"Y",$L$7:$N$7))),""))</f>
        <v/>
      </c>
      <c r="AG262" s="69" t="str">
        <f>IF(ISBLANK($C$262),"",IF($AG$3&gt;0,IF(ISTEXT($H$262),"",(SUMIF($L$15:$N$15,"Y",$E262:$G262))*100/(SUMIF($L$15:$N$15,"Y",$L$7:$N$7))),""))</f>
        <v/>
      </c>
      <c r="AH262" s="69" t="str">
        <f>IF(ISBLANK($C$262),"",IF($AH$3&gt;0,IF(ISTEXT($H$262),"",(SUMIF($L$16:$N$16,"Y",$E262:$G262))*100/(SUMIF($L$16:$N$16,"Y",$L$7:$N$7))),""))</f>
        <v/>
      </c>
      <c r="AI262" s="69" t="str">
        <f>IF(ISBLANK($C$262),"",IF($AI$3&gt;0,IF(ISTEXT($H$262),"",(SUMIF($L$17:$N$17,"Y",$E262:$G262))*100/(SUMIF($L$17:$N$17,"Y",$L$7:$N$7))),""))</f>
        <v/>
      </c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</row>
    <row r="263" spans="1:46">
      <c r="A263" s="62"/>
      <c r="B263" s="78"/>
      <c r="C263" s="76"/>
      <c r="D263" s="76"/>
      <c r="E263" s="51"/>
      <c r="F263" s="51"/>
      <c r="G263" s="51"/>
      <c r="H263" s="67" t="str">
        <f>IF(ISBLANK($C$263),"",IF(COUNT($E$263:$G$263)&gt;0,SUM($E$263:$G$263),"AB"))</f>
        <v/>
      </c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1"/>
      <c r="Y263" s="61"/>
      <c r="Z263" s="69" t="str">
        <f>IF(ISBLANK($C$263),"",IF($Z$3&gt;0,IF(ISTEXT($H$263),"",(SUMIF($L$8:$N$8,"Y",$E263:$G263))*100/(SUMIF($L$8:$N$8,"Y",$L$7:$N$7))),""))</f>
        <v/>
      </c>
      <c r="AA263" s="69" t="str">
        <f>IF(ISBLANK($C$263),"",IF($AA$3&gt;0,IF(ISTEXT($H$263),"",(SUMIF($L$9:$N$9,"Y",$E263:$G263))*100/(SUMIF($L$9:$N$9,"Y",$L$7:$N$7))),""))</f>
        <v/>
      </c>
      <c r="AB263" s="69" t="str">
        <f>IF(ISBLANK($C$263),"",IF($AB$3&gt;0,IF(ISTEXT($H$263),"",(SUMIF($L$10:$N$10,"Y",$E263:$G263))*100/(SUMIF($L$10:$N$10,"Y",$L$7:$N$7))),""))</f>
        <v/>
      </c>
      <c r="AC263" s="69" t="str">
        <f>IF(ISBLANK($C$263),"",IF($AC$3&gt;0,IF(ISTEXT($H$263),"",(SUMIF($L$11:$N$11,"Y",$E263:$G263))*100/(SUMIF($L$11:$N$11,"Y",$L$7:$N$7))),""))</f>
        <v/>
      </c>
      <c r="AD263" s="69" t="str">
        <f>IF(ISBLANK($C$263),"",IF($AD$3&gt;0,IF(ISTEXT($H$263),"",(SUMIF($L$12:$N$12,"Y",$E263:$G263))*100/(SUMIF($L$12:$N$12,"Y",$L$7:$N$7))),""))</f>
        <v/>
      </c>
      <c r="AE263" s="69" t="str">
        <f>IF(ISBLANK($C$263),"",IF($AE$3&gt;0,IF(ISTEXT($H$263),"",(SUMIF($L$13:$N$13,"Y",$E263:$G263))*100/(SUMIF($L$13:$N$13,"Y",$L$7:$N$7))),""))</f>
        <v/>
      </c>
      <c r="AF263" s="69" t="str">
        <f>IF(ISBLANK($C$263),"",IF($AF$3&gt;0,IF(ISTEXT($H$263),"",(SUMIF($L$14:$N$14,"Y",$E263:$G263))*100/(SUMIF($L$14:$N$14,"Y",$L$7:$N$7))),""))</f>
        <v/>
      </c>
      <c r="AG263" s="69" t="str">
        <f>IF(ISBLANK($C$263),"",IF($AG$3&gt;0,IF(ISTEXT($H$263),"",(SUMIF($L$15:$N$15,"Y",$E263:$G263))*100/(SUMIF($L$15:$N$15,"Y",$L$7:$N$7))),""))</f>
        <v/>
      </c>
      <c r="AH263" s="69" t="str">
        <f>IF(ISBLANK($C$263),"",IF($AH$3&gt;0,IF(ISTEXT($H$263),"",(SUMIF($L$16:$N$16,"Y",$E263:$G263))*100/(SUMIF($L$16:$N$16,"Y",$L$7:$N$7))),""))</f>
        <v/>
      </c>
      <c r="AI263" s="69" t="str">
        <f>IF(ISBLANK($C$263),"",IF($AI$3&gt;0,IF(ISTEXT($H$263),"",(SUMIF($L$17:$N$17,"Y",$E263:$G263))*100/(SUMIF($L$17:$N$17,"Y",$L$7:$N$7))),""))</f>
        <v/>
      </c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</row>
    <row r="264" spans="1:46">
      <c r="A264" s="62"/>
      <c r="B264" s="78"/>
      <c r="C264" s="76"/>
      <c r="D264" s="76"/>
      <c r="E264" s="51"/>
      <c r="F264" s="51"/>
      <c r="G264" s="51"/>
      <c r="H264" s="67" t="str">
        <f>IF(ISBLANK($C$264),"",IF(COUNT($E$264:$G$264)&gt;0,SUM($E$264:$G$264),"AB"))</f>
        <v/>
      </c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1"/>
      <c r="Y264" s="61"/>
      <c r="Z264" s="69" t="str">
        <f>IF(ISBLANK($C$264),"",IF($Z$3&gt;0,IF(ISTEXT($H$264),"",(SUMIF($L$8:$N$8,"Y",$E264:$G264))*100/(SUMIF($L$8:$N$8,"Y",$L$7:$N$7))),""))</f>
        <v/>
      </c>
      <c r="AA264" s="69" t="str">
        <f>IF(ISBLANK($C$264),"",IF($AA$3&gt;0,IF(ISTEXT($H$264),"",(SUMIF($L$9:$N$9,"Y",$E264:$G264))*100/(SUMIF($L$9:$N$9,"Y",$L$7:$N$7))),""))</f>
        <v/>
      </c>
      <c r="AB264" s="69" t="str">
        <f>IF(ISBLANK($C$264),"",IF($AB$3&gt;0,IF(ISTEXT($H$264),"",(SUMIF($L$10:$N$10,"Y",$E264:$G264))*100/(SUMIF($L$10:$N$10,"Y",$L$7:$N$7))),""))</f>
        <v/>
      </c>
      <c r="AC264" s="69" t="str">
        <f>IF(ISBLANK($C$264),"",IF($AC$3&gt;0,IF(ISTEXT($H$264),"",(SUMIF($L$11:$N$11,"Y",$E264:$G264))*100/(SUMIF($L$11:$N$11,"Y",$L$7:$N$7))),""))</f>
        <v/>
      </c>
      <c r="AD264" s="69" t="str">
        <f>IF(ISBLANK($C$264),"",IF($AD$3&gt;0,IF(ISTEXT($H$264),"",(SUMIF($L$12:$N$12,"Y",$E264:$G264))*100/(SUMIF($L$12:$N$12,"Y",$L$7:$N$7))),""))</f>
        <v/>
      </c>
      <c r="AE264" s="69" t="str">
        <f>IF(ISBLANK($C$264),"",IF($AE$3&gt;0,IF(ISTEXT($H$264),"",(SUMIF($L$13:$N$13,"Y",$E264:$G264))*100/(SUMIF($L$13:$N$13,"Y",$L$7:$N$7))),""))</f>
        <v/>
      </c>
      <c r="AF264" s="69" t="str">
        <f>IF(ISBLANK($C$264),"",IF($AF$3&gt;0,IF(ISTEXT($H$264),"",(SUMIF($L$14:$N$14,"Y",$E264:$G264))*100/(SUMIF($L$14:$N$14,"Y",$L$7:$N$7))),""))</f>
        <v/>
      </c>
      <c r="AG264" s="69" t="str">
        <f>IF(ISBLANK($C$264),"",IF($AG$3&gt;0,IF(ISTEXT($H$264),"",(SUMIF($L$15:$N$15,"Y",$E264:$G264))*100/(SUMIF($L$15:$N$15,"Y",$L$7:$N$7))),""))</f>
        <v/>
      </c>
      <c r="AH264" s="69" t="str">
        <f>IF(ISBLANK($C$264),"",IF($AH$3&gt;0,IF(ISTEXT($H$264),"",(SUMIF($L$16:$N$16,"Y",$E264:$G264))*100/(SUMIF($L$16:$N$16,"Y",$L$7:$N$7))),""))</f>
        <v/>
      </c>
      <c r="AI264" s="69" t="str">
        <f>IF(ISBLANK($C$264),"",IF($AI$3&gt;0,IF(ISTEXT($H$264),"",(SUMIF($L$17:$N$17,"Y",$E264:$G264))*100/(SUMIF($L$17:$N$17,"Y",$L$7:$N$7))),""))</f>
        <v/>
      </c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</row>
    <row r="265" spans="1:46">
      <c r="A265" s="62"/>
      <c r="B265" s="78"/>
      <c r="C265" s="76"/>
      <c r="D265" s="76"/>
      <c r="E265" s="51"/>
      <c r="F265" s="51"/>
      <c r="G265" s="51"/>
      <c r="H265" s="67" t="str">
        <f>IF(ISBLANK($C$265),"",IF(COUNT($E$265:$G$265)&gt;0,SUM($E$265:$G$265),"AB"))</f>
        <v/>
      </c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1"/>
      <c r="Y265" s="61"/>
      <c r="Z265" s="69" t="str">
        <f>IF(ISBLANK($C$265),"",IF($Z$3&gt;0,IF(ISTEXT($H$265),"",(SUMIF($L$8:$N$8,"Y",$E265:$G265))*100/(SUMIF($L$8:$N$8,"Y",$L$7:$N$7))),""))</f>
        <v/>
      </c>
      <c r="AA265" s="69" t="str">
        <f>IF(ISBLANK($C$265),"",IF($AA$3&gt;0,IF(ISTEXT($H$265),"",(SUMIF($L$9:$N$9,"Y",$E265:$G265))*100/(SUMIF($L$9:$N$9,"Y",$L$7:$N$7))),""))</f>
        <v/>
      </c>
      <c r="AB265" s="69" t="str">
        <f>IF(ISBLANK($C$265),"",IF($AB$3&gt;0,IF(ISTEXT($H$265),"",(SUMIF($L$10:$N$10,"Y",$E265:$G265))*100/(SUMIF($L$10:$N$10,"Y",$L$7:$N$7))),""))</f>
        <v/>
      </c>
      <c r="AC265" s="69" t="str">
        <f>IF(ISBLANK($C$265),"",IF($AC$3&gt;0,IF(ISTEXT($H$265),"",(SUMIF($L$11:$N$11,"Y",$E265:$G265))*100/(SUMIF($L$11:$N$11,"Y",$L$7:$N$7))),""))</f>
        <v/>
      </c>
      <c r="AD265" s="69" t="str">
        <f>IF(ISBLANK($C$265),"",IF($AD$3&gt;0,IF(ISTEXT($H$265),"",(SUMIF($L$12:$N$12,"Y",$E265:$G265))*100/(SUMIF($L$12:$N$12,"Y",$L$7:$N$7))),""))</f>
        <v/>
      </c>
      <c r="AE265" s="69" t="str">
        <f>IF(ISBLANK($C$265),"",IF($AE$3&gt;0,IF(ISTEXT($H$265),"",(SUMIF($L$13:$N$13,"Y",$E265:$G265))*100/(SUMIF($L$13:$N$13,"Y",$L$7:$N$7))),""))</f>
        <v/>
      </c>
      <c r="AF265" s="69" t="str">
        <f>IF(ISBLANK($C$265),"",IF($AF$3&gt;0,IF(ISTEXT($H$265),"",(SUMIF($L$14:$N$14,"Y",$E265:$G265))*100/(SUMIF($L$14:$N$14,"Y",$L$7:$N$7))),""))</f>
        <v/>
      </c>
      <c r="AG265" s="69" t="str">
        <f>IF(ISBLANK($C$265),"",IF($AG$3&gt;0,IF(ISTEXT($H$265),"",(SUMIF($L$15:$N$15,"Y",$E265:$G265))*100/(SUMIF($L$15:$N$15,"Y",$L$7:$N$7))),""))</f>
        <v/>
      </c>
      <c r="AH265" s="69" t="str">
        <f>IF(ISBLANK($C$265),"",IF($AH$3&gt;0,IF(ISTEXT($H$265),"",(SUMIF($L$16:$N$16,"Y",$E265:$G265))*100/(SUMIF($L$16:$N$16,"Y",$L$7:$N$7))),""))</f>
        <v/>
      </c>
      <c r="AI265" s="69" t="str">
        <f>IF(ISBLANK($C$265),"",IF($AI$3&gt;0,IF(ISTEXT($H$265),"",(SUMIF($L$17:$N$17,"Y",$E265:$G265))*100/(SUMIF($L$17:$N$17,"Y",$L$7:$N$7))),""))</f>
        <v/>
      </c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</row>
    <row r="266" spans="1:46">
      <c r="A266" s="62"/>
      <c r="B266" s="79"/>
      <c r="C266" s="76"/>
      <c r="D266" s="76"/>
      <c r="E266" s="51"/>
      <c r="F266" s="51"/>
      <c r="G266" s="51"/>
      <c r="H266" s="67" t="str">
        <f>IF(ISBLANK($C$266),"",IF(COUNT($E$266:$G$266)&gt;0,SUM($E$266:$G$266),"AB"))</f>
        <v/>
      </c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1"/>
      <c r="Y266" s="61"/>
      <c r="Z266" s="69" t="str">
        <f>IF(ISBLANK($C$266),"",IF($Z$3&gt;0,IF(ISTEXT($H$266),"",(SUMIF($L$8:$N$8,"Y",$E266:$G266))*100/(SUMIF($L$8:$N$8,"Y",$L$7:$N$7))),""))</f>
        <v/>
      </c>
      <c r="AA266" s="69" t="str">
        <f>IF(ISBLANK($C$266),"",IF($AA$3&gt;0,IF(ISTEXT($H$266),"",(SUMIF($L$9:$N$9,"Y",$E266:$G266))*100/(SUMIF($L$9:$N$9,"Y",$L$7:$N$7))),""))</f>
        <v/>
      </c>
      <c r="AB266" s="69" t="str">
        <f>IF(ISBLANK($C$266),"",IF($AB$3&gt;0,IF(ISTEXT($H$266),"",(SUMIF($L$10:$N$10,"Y",$E266:$G266))*100/(SUMIF($L$10:$N$10,"Y",$L$7:$N$7))),""))</f>
        <v/>
      </c>
      <c r="AC266" s="69" t="str">
        <f>IF(ISBLANK($C$266),"",IF($AC$3&gt;0,IF(ISTEXT($H$266),"",(SUMIF($L$11:$N$11,"Y",$E266:$G266))*100/(SUMIF($L$11:$N$11,"Y",$L$7:$N$7))),""))</f>
        <v/>
      </c>
      <c r="AD266" s="69" t="str">
        <f>IF(ISBLANK($C$266),"",IF($AD$3&gt;0,IF(ISTEXT($H$266),"",(SUMIF($L$12:$N$12,"Y",$E266:$G266))*100/(SUMIF($L$12:$N$12,"Y",$L$7:$N$7))),""))</f>
        <v/>
      </c>
      <c r="AE266" s="69" t="str">
        <f>IF(ISBLANK($C$266),"",IF($AE$3&gt;0,IF(ISTEXT($H$266),"",(SUMIF($L$13:$N$13,"Y",$E266:$G266))*100/(SUMIF($L$13:$N$13,"Y",$L$7:$N$7))),""))</f>
        <v/>
      </c>
      <c r="AF266" s="69" t="str">
        <f>IF(ISBLANK($C$266),"",IF($AF$3&gt;0,IF(ISTEXT($H$266),"",(SUMIF($L$14:$N$14,"Y",$E266:$G266))*100/(SUMIF($L$14:$N$14,"Y",$L$7:$N$7))),""))</f>
        <v/>
      </c>
      <c r="AG266" s="69" t="str">
        <f>IF(ISBLANK($C$266),"",IF($AG$3&gt;0,IF(ISTEXT($H$266),"",(SUMIF($L$15:$N$15,"Y",$E266:$G266))*100/(SUMIF($L$15:$N$15,"Y",$L$7:$N$7))),""))</f>
        <v/>
      </c>
      <c r="AH266" s="69" t="str">
        <f>IF(ISBLANK($C$266),"",IF($AH$3&gt;0,IF(ISTEXT($H$266),"",(SUMIF($L$16:$N$16,"Y",$E266:$G266))*100/(SUMIF($L$16:$N$16,"Y",$L$7:$N$7))),""))</f>
        <v/>
      </c>
      <c r="AI266" s="69" t="str">
        <f>IF(ISBLANK($C$266),"",IF($AI$3&gt;0,IF(ISTEXT($H$266),"",(SUMIF($L$17:$N$17,"Y",$E266:$G266))*100/(SUMIF($L$17:$N$17,"Y",$L$7:$N$7))),""))</f>
        <v/>
      </c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</row>
    <row r="267" spans="1:46">
      <c r="A267" s="62"/>
      <c r="B267" s="53"/>
      <c r="C267" s="80"/>
      <c r="D267" s="80"/>
      <c r="E267" s="51"/>
      <c r="F267" s="51"/>
      <c r="G267" s="51"/>
      <c r="H267" s="67" t="str">
        <f>IF(ISBLANK($C$267),"",IF(COUNT($E$267:$G$267)&gt;0,SUM($E$267:$G$267),"AB"))</f>
        <v/>
      </c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1"/>
      <c r="Y267" s="61"/>
      <c r="Z267" s="69" t="str">
        <f>IF(ISBLANK($C$267),"",IF($Z$3&gt;0,IF(ISTEXT($H$267),"",(SUMIF($L$8:$N$8,"Y",$E267:$G267))*100/(SUMIF($L$8:$N$8,"Y",$L$7:$N$7))),""))</f>
        <v/>
      </c>
      <c r="AA267" s="69" t="str">
        <f>IF(ISBLANK($C$267),"",IF($AA$3&gt;0,IF(ISTEXT($H$267),"",(SUMIF($L$9:$N$9,"Y",$E267:$G267))*100/(SUMIF($L$9:$N$9,"Y",$L$7:$N$7))),""))</f>
        <v/>
      </c>
      <c r="AB267" s="69" t="str">
        <f>IF(ISBLANK($C$267),"",IF($AB$3&gt;0,IF(ISTEXT($H$267),"",(SUMIF($L$10:$N$10,"Y",$E267:$G267))*100/(SUMIF($L$10:$N$10,"Y",$L$7:$N$7))),""))</f>
        <v/>
      </c>
      <c r="AC267" s="69" t="str">
        <f>IF(ISBLANK($C$267),"",IF($AC$3&gt;0,IF(ISTEXT($H$267),"",(SUMIF($L$11:$N$11,"Y",$E267:$G267))*100/(SUMIF($L$11:$N$11,"Y",$L$7:$N$7))),""))</f>
        <v/>
      </c>
      <c r="AD267" s="69" t="str">
        <f>IF(ISBLANK($C$267),"",IF($AD$3&gt;0,IF(ISTEXT($H$267),"",(SUMIF($L$12:$N$12,"Y",$E267:$G267))*100/(SUMIF($L$12:$N$12,"Y",$L$7:$N$7))),""))</f>
        <v/>
      </c>
      <c r="AE267" s="69" t="str">
        <f>IF(ISBLANK($C$267),"",IF($AE$3&gt;0,IF(ISTEXT($H$267),"",(SUMIF($L$13:$N$13,"Y",$E267:$G267))*100/(SUMIF($L$13:$N$13,"Y",$L$7:$N$7))),""))</f>
        <v/>
      </c>
      <c r="AF267" s="69" t="str">
        <f>IF(ISBLANK($C$267),"",IF($AF$3&gt;0,IF(ISTEXT($H$267),"",(SUMIF($L$14:$N$14,"Y",$E267:$G267))*100/(SUMIF($L$14:$N$14,"Y",$L$7:$N$7))),""))</f>
        <v/>
      </c>
      <c r="AG267" s="69" t="str">
        <f>IF(ISBLANK($C$267),"",IF($AG$3&gt;0,IF(ISTEXT($H$267),"",(SUMIF($L$15:$N$15,"Y",$E267:$G267))*100/(SUMIF($L$15:$N$15,"Y",$L$7:$N$7))),""))</f>
        <v/>
      </c>
      <c r="AH267" s="69" t="str">
        <f>IF(ISBLANK($C$267),"",IF($AH$3&gt;0,IF(ISTEXT($H$267),"",(SUMIF($L$16:$N$16,"Y",$E267:$G267))*100/(SUMIF($L$16:$N$16,"Y",$L$7:$N$7))),""))</f>
        <v/>
      </c>
      <c r="AI267" s="69" t="str">
        <f>IF(ISBLANK($C$267),"",IF($AI$3&gt;0,IF(ISTEXT($H$267),"",(SUMIF($L$17:$N$17,"Y",$E267:$G267))*100/(SUMIF($L$17:$N$17,"Y",$L$7:$N$7))),""))</f>
        <v/>
      </c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</row>
    <row r="268" spans="1:46">
      <c r="A268" s="62"/>
      <c r="B268" s="53"/>
      <c r="C268" s="80"/>
      <c r="D268" s="80"/>
      <c r="E268" s="51"/>
      <c r="F268" s="51"/>
      <c r="G268" s="51"/>
      <c r="H268" s="67" t="str">
        <f>IF(ISBLANK($C$268),"",IF(COUNT($E$268:$G$268)&gt;0,SUM($E$268:$G$268),"AB"))</f>
        <v/>
      </c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1"/>
      <c r="Y268" s="61"/>
      <c r="Z268" s="69" t="str">
        <f>IF(ISBLANK($C$268),"",IF($Z$3&gt;0,IF(ISTEXT($H$268),"",(SUMIF($L$8:$N$8,"Y",$E268:$G268))*100/(SUMIF($L$8:$N$8,"Y",$L$7:$N$7))),""))</f>
        <v/>
      </c>
      <c r="AA268" s="69" t="str">
        <f>IF(ISBLANK($C$268),"",IF($AA$3&gt;0,IF(ISTEXT($H$268),"",(SUMIF($L$9:$N$9,"Y",$E268:$G268))*100/(SUMIF($L$9:$N$9,"Y",$L$7:$N$7))),""))</f>
        <v/>
      </c>
      <c r="AB268" s="69" t="str">
        <f>IF(ISBLANK($C$268),"",IF($AB$3&gt;0,IF(ISTEXT($H$268),"",(SUMIF($L$10:$N$10,"Y",$E268:$G268))*100/(SUMIF($L$10:$N$10,"Y",$L$7:$N$7))),""))</f>
        <v/>
      </c>
      <c r="AC268" s="69" t="str">
        <f>IF(ISBLANK($C$268),"",IF($AC$3&gt;0,IF(ISTEXT($H$268),"",(SUMIF($L$11:$N$11,"Y",$E268:$G268))*100/(SUMIF($L$11:$N$11,"Y",$L$7:$N$7))),""))</f>
        <v/>
      </c>
      <c r="AD268" s="69" t="str">
        <f>IF(ISBLANK($C$268),"",IF($AD$3&gt;0,IF(ISTEXT($H$268),"",(SUMIF($L$12:$N$12,"Y",$E268:$G268))*100/(SUMIF($L$12:$N$12,"Y",$L$7:$N$7))),""))</f>
        <v/>
      </c>
      <c r="AE268" s="69" t="str">
        <f>IF(ISBLANK($C$268),"",IF($AE$3&gt;0,IF(ISTEXT($H$268),"",(SUMIF($L$13:$N$13,"Y",$E268:$G268))*100/(SUMIF($L$13:$N$13,"Y",$L$7:$N$7))),""))</f>
        <v/>
      </c>
      <c r="AF268" s="69" t="str">
        <f>IF(ISBLANK($C$268),"",IF($AF$3&gt;0,IF(ISTEXT($H$268),"",(SUMIF($L$14:$N$14,"Y",$E268:$G268))*100/(SUMIF($L$14:$N$14,"Y",$L$7:$N$7))),""))</f>
        <v/>
      </c>
      <c r="AG268" s="69" t="str">
        <f>IF(ISBLANK($C$268),"",IF($AG$3&gt;0,IF(ISTEXT($H$268),"",(SUMIF($L$15:$N$15,"Y",$E268:$G268))*100/(SUMIF($L$15:$N$15,"Y",$L$7:$N$7))),""))</f>
        <v/>
      </c>
      <c r="AH268" s="69" t="str">
        <f>IF(ISBLANK($C$268),"",IF($AH$3&gt;0,IF(ISTEXT($H$268),"",(SUMIF($L$16:$N$16,"Y",$E268:$G268))*100/(SUMIF($L$16:$N$16,"Y",$L$7:$N$7))),""))</f>
        <v/>
      </c>
      <c r="AI268" s="69" t="str">
        <f>IF(ISBLANK($C$268),"",IF($AI$3&gt;0,IF(ISTEXT($H$268),"",(SUMIF($L$17:$N$17,"Y",$E268:$G268))*100/(SUMIF($L$17:$N$17,"Y",$L$7:$N$7))),""))</f>
        <v/>
      </c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</row>
    <row r="269" spans="1:46">
      <c r="A269" s="62"/>
      <c r="B269" s="53"/>
      <c r="C269" s="80"/>
      <c r="D269" s="80"/>
      <c r="E269" s="51"/>
      <c r="F269" s="51"/>
      <c r="G269" s="51"/>
      <c r="H269" s="67" t="str">
        <f>IF(ISBLANK($C$269),"",IF(COUNT($E$269:$G$269)&gt;0,SUM($E$269:$G$269),"AB"))</f>
        <v/>
      </c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1"/>
      <c r="Y269" s="61"/>
      <c r="Z269" s="69" t="str">
        <f>IF(ISBLANK($C$269),"",IF($Z$3&gt;0,IF(ISTEXT($H$269),"",(SUMIF($L$8:$N$8,"Y",$E269:$G269))*100/(SUMIF($L$8:$N$8,"Y",$L$7:$N$7))),""))</f>
        <v/>
      </c>
      <c r="AA269" s="69" t="str">
        <f>IF(ISBLANK($C$269),"",IF($AA$3&gt;0,IF(ISTEXT($H$269),"",(SUMIF($L$9:$N$9,"Y",$E269:$G269))*100/(SUMIF($L$9:$N$9,"Y",$L$7:$N$7))),""))</f>
        <v/>
      </c>
      <c r="AB269" s="69" t="str">
        <f>IF(ISBLANK($C$269),"",IF($AB$3&gt;0,IF(ISTEXT($H$269),"",(SUMIF($L$10:$N$10,"Y",$E269:$G269))*100/(SUMIF($L$10:$N$10,"Y",$L$7:$N$7))),""))</f>
        <v/>
      </c>
      <c r="AC269" s="69" t="str">
        <f>IF(ISBLANK($C$269),"",IF($AC$3&gt;0,IF(ISTEXT($H$269),"",(SUMIF($L$11:$N$11,"Y",$E269:$G269))*100/(SUMIF($L$11:$N$11,"Y",$L$7:$N$7))),""))</f>
        <v/>
      </c>
      <c r="AD269" s="69" t="str">
        <f>IF(ISBLANK($C$269),"",IF($AD$3&gt;0,IF(ISTEXT($H$269),"",(SUMIF($L$12:$N$12,"Y",$E269:$G269))*100/(SUMIF($L$12:$N$12,"Y",$L$7:$N$7))),""))</f>
        <v/>
      </c>
      <c r="AE269" s="69" t="str">
        <f>IF(ISBLANK($C$269),"",IF($AE$3&gt;0,IF(ISTEXT($H$269),"",(SUMIF($L$13:$N$13,"Y",$E269:$G269))*100/(SUMIF($L$13:$N$13,"Y",$L$7:$N$7))),""))</f>
        <v/>
      </c>
      <c r="AF269" s="69" t="str">
        <f>IF(ISBLANK($C$269),"",IF($AF$3&gt;0,IF(ISTEXT($H$269),"",(SUMIF($L$14:$N$14,"Y",$E269:$G269))*100/(SUMIF($L$14:$N$14,"Y",$L$7:$N$7))),""))</f>
        <v/>
      </c>
      <c r="AG269" s="69" t="str">
        <f>IF(ISBLANK($C$269),"",IF($AG$3&gt;0,IF(ISTEXT($H$269),"",(SUMIF($L$15:$N$15,"Y",$E269:$G269))*100/(SUMIF($L$15:$N$15,"Y",$L$7:$N$7))),""))</f>
        <v/>
      </c>
      <c r="AH269" s="69" t="str">
        <f>IF(ISBLANK($C$269),"",IF($AH$3&gt;0,IF(ISTEXT($H$269),"",(SUMIF($L$16:$N$16,"Y",$E269:$G269))*100/(SUMIF($L$16:$N$16,"Y",$L$7:$N$7))),""))</f>
        <v/>
      </c>
      <c r="AI269" s="69" t="str">
        <f>IF(ISBLANK($C$269),"",IF($AI$3&gt;0,IF(ISTEXT($H$269),"",(SUMIF($L$17:$N$17,"Y",$E269:$G269))*100/(SUMIF($L$17:$N$17,"Y",$L$7:$N$7))),""))</f>
        <v/>
      </c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</row>
    <row r="270" spans="1:46">
      <c r="A270" s="62"/>
      <c r="B270" s="53"/>
      <c r="C270" s="80"/>
      <c r="D270" s="80"/>
      <c r="E270" s="51"/>
      <c r="F270" s="51"/>
      <c r="G270" s="51"/>
      <c r="H270" s="67" t="str">
        <f>IF(ISBLANK($C$270),"",IF(COUNT($E$270:$G$270)&gt;0,SUM($E$270:$G$270),"AB"))</f>
        <v/>
      </c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1"/>
      <c r="Y270" s="61"/>
      <c r="Z270" s="69" t="str">
        <f>IF(ISBLANK($C$270),"",IF($Z$3&gt;0,IF(ISTEXT($H$270),"",(SUMIF($L$8:$N$8,"Y",$E270:$G270))*100/(SUMIF($L$8:$N$8,"Y",$L$7:$N$7))),""))</f>
        <v/>
      </c>
      <c r="AA270" s="69" t="str">
        <f>IF(ISBLANK($C$270),"",IF($AA$3&gt;0,IF(ISTEXT($H$270),"",(SUMIF($L$9:$N$9,"Y",$E270:$G270))*100/(SUMIF($L$9:$N$9,"Y",$L$7:$N$7))),""))</f>
        <v/>
      </c>
      <c r="AB270" s="69" t="str">
        <f>IF(ISBLANK($C$270),"",IF($AB$3&gt;0,IF(ISTEXT($H$270),"",(SUMIF($L$10:$N$10,"Y",$E270:$G270))*100/(SUMIF($L$10:$N$10,"Y",$L$7:$N$7))),""))</f>
        <v/>
      </c>
      <c r="AC270" s="69" t="str">
        <f>IF(ISBLANK($C$270),"",IF($AC$3&gt;0,IF(ISTEXT($H$270),"",(SUMIF($L$11:$N$11,"Y",$E270:$G270))*100/(SUMIF($L$11:$N$11,"Y",$L$7:$N$7))),""))</f>
        <v/>
      </c>
      <c r="AD270" s="69" t="str">
        <f>IF(ISBLANK($C$270),"",IF($AD$3&gt;0,IF(ISTEXT($H$270),"",(SUMIF($L$12:$N$12,"Y",$E270:$G270))*100/(SUMIF($L$12:$N$12,"Y",$L$7:$N$7))),""))</f>
        <v/>
      </c>
      <c r="AE270" s="69" t="str">
        <f>IF(ISBLANK($C$270),"",IF($AE$3&gt;0,IF(ISTEXT($H$270),"",(SUMIF($L$13:$N$13,"Y",$E270:$G270))*100/(SUMIF($L$13:$N$13,"Y",$L$7:$N$7))),""))</f>
        <v/>
      </c>
      <c r="AF270" s="69" t="str">
        <f>IF(ISBLANK($C$270),"",IF($AF$3&gt;0,IF(ISTEXT($H$270),"",(SUMIF($L$14:$N$14,"Y",$E270:$G270))*100/(SUMIF($L$14:$N$14,"Y",$L$7:$N$7))),""))</f>
        <v/>
      </c>
      <c r="AG270" s="69" t="str">
        <f>IF(ISBLANK($C$270),"",IF($AG$3&gt;0,IF(ISTEXT($H$270),"",(SUMIF($L$15:$N$15,"Y",$E270:$G270))*100/(SUMIF($L$15:$N$15,"Y",$L$7:$N$7))),""))</f>
        <v/>
      </c>
      <c r="AH270" s="69" t="str">
        <f>IF(ISBLANK($C$270),"",IF($AH$3&gt;0,IF(ISTEXT($H$270),"",(SUMIF($L$16:$N$16,"Y",$E270:$G270))*100/(SUMIF($L$16:$N$16,"Y",$L$7:$N$7))),""))</f>
        <v/>
      </c>
      <c r="AI270" s="69" t="str">
        <f>IF(ISBLANK($C$270),"",IF($AI$3&gt;0,IF(ISTEXT($H$270),"",(SUMIF($L$17:$N$17,"Y",$E270:$G270))*100/(SUMIF($L$17:$N$17,"Y",$L$7:$N$7))),""))</f>
        <v/>
      </c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</row>
    <row r="271" spans="1:46">
      <c r="A271" s="62"/>
      <c r="B271" s="53"/>
      <c r="C271" s="80"/>
      <c r="D271" s="80"/>
      <c r="E271" s="51"/>
      <c r="F271" s="51"/>
      <c r="G271" s="51"/>
      <c r="H271" s="67" t="str">
        <f>IF(ISBLANK($C$271),"",IF(COUNT($E$271:$G$271)&gt;0,SUM($E$271:$G$271),"AB"))</f>
        <v/>
      </c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1"/>
      <c r="Y271" s="61"/>
      <c r="Z271" s="69" t="str">
        <f>IF(ISBLANK($C$271),"",IF($Z$3&gt;0,IF(ISTEXT($H$271),"",(SUMIF($L$8:$N$8,"Y",$E271:$G271))*100/(SUMIF($L$8:$N$8,"Y",$L$7:$N$7))),""))</f>
        <v/>
      </c>
      <c r="AA271" s="69" t="str">
        <f>IF(ISBLANK($C$271),"",IF($AA$3&gt;0,IF(ISTEXT($H$271),"",(SUMIF($L$9:$N$9,"Y",$E271:$G271))*100/(SUMIF($L$9:$N$9,"Y",$L$7:$N$7))),""))</f>
        <v/>
      </c>
      <c r="AB271" s="69" t="str">
        <f>IF(ISBLANK($C$271),"",IF($AB$3&gt;0,IF(ISTEXT($H$271),"",(SUMIF($L$10:$N$10,"Y",$E271:$G271))*100/(SUMIF($L$10:$N$10,"Y",$L$7:$N$7))),""))</f>
        <v/>
      </c>
      <c r="AC271" s="69" t="str">
        <f>IF(ISBLANK($C$271),"",IF($AC$3&gt;0,IF(ISTEXT($H$271),"",(SUMIF($L$11:$N$11,"Y",$E271:$G271))*100/(SUMIF($L$11:$N$11,"Y",$L$7:$N$7))),""))</f>
        <v/>
      </c>
      <c r="AD271" s="69" t="str">
        <f>IF(ISBLANK($C$271),"",IF($AD$3&gt;0,IF(ISTEXT($H$271),"",(SUMIF($L$12:$N$12,"Y",$E271:$G271))*100/(SUMIF($L$12:$N$12,"Y",$L$7:$N$7))),""))</f>
        <v/>
      </c>
      <c r="AE271" s="69" t="str">
        <f>IF(ISBLANK($C$271),"",IF($AE$3&gt;0,IF(ISTEXT($H$271),"",(SUMIF($L$13:$N$13,"Y",$E271:$G271))*100/(SUMIF($L$13:$N$13,"Y",$L$7:$N$7))),""))</f>
        <v/>
      </c>
      <c r="AF271" s="69" t="str">
        <f>IF(ISBLANK($C$271),"",IF($AF$3&gt;0,IF(ISTEXT($H$271),"",(SUMIF($L$14:$N$14,"Y",$E271:$G271))*100/(SUMIF($L$14:$N$14,"Y",$L$7:$N$7))),""))</f>
        <v/>
      </c>
      <c r="AG271" s="69" t="str">
        <f>IF(ISBLANK($C$271),"",IF($AG$3&gt;0,IF(ISTEXT($H$271),"",(SUMIF($L$15:$N$15,"Y",$E271:$G271))*100/(SUMIF($L$15:$N$15,"Y",$L$7:$N$7))),""))</f>
        <v/>
      </c>
      <c r="AH271" s="69" t="str">
        <f>IF(ISBLANK($C$271),"",IF($AH$3&gt;0,IF(ISTEXT($H$271),"",(SUMIF($L$16:$N$16,"Y",$E271:$G271))*100/(SUMIF($L$16:$N$16,"Y",$L$7:$N$7))),""))</f>
        <v/>
      </c>
      <c r="AI271" s="69" t="str">
        <f>IF(ISBLANK($C$271),"",IF($AI$3&gt;0,IF(ISTEXT($H$271),"",(SUMIF($L$17:$N$17,"Y",$E271:$G271))*100/(SUMIF($L$17:$N$17,"Y",$L$7:$N$7))),""))</f>
        <v/>
      </c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</row>
    <row r="272" spans="1:46">
      <c r="A272" s="62"/>
      <c r="B272" s="53"/>
      <c r="C272" s="80"/>
      <c r="D272" s="80"/>
      <c r="E272" s="51"/>
      <c r="F272" s="51"/>
      <c r="G272" s="51"/>
      <c r="H272" s="67" t="str">
        <f>IF(ISBLANK($C$272),"",IF(COUNT($E$272:$G$272)&gt;0,SUM($E$272:$G$272),"AB"))</f>
        <v/>
      </c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1"/>
      <c r="Y272" s="61"/>
      <c r="Z272" s="69" t="str">
        <f>IF(ISBLANK($C$272),"",IF($Z$3&gt;0,IF(ISTEXT($H$272),"",(SUMIF($L$8:$N$8,"Y",$E272:$G272))*100/(SUMIF($L$8:$N$8,"Y",$L$7:$N$7))),""))</f>
        <v/>
      </c>
      <c r="AA272" s="69" t="str">
        <f>IF(ISBLANK($C$272),"",IF($AA$3&gt;0,IF(ISTEXT($H$272),"",(SUMIF($L$9:$N$9,"Y",$E272:$G272))*100/(SUMIF($L$9:$N$9,"Y",$L$7:$N$7))),""))</f>
        <v/>
      </c>
      <c r="AB272" s="69" t="str">
        <f>IF(ISBLANK($C$272),"",IF($AB$3&gt;0,IF(ISTEXT($H$272),"",(SUMIF($L$10:$N$10,"Y",$E272:$G272))*100/(SUMIF($L$10:$N$10,"Y",$L$7:$N$7))),""))</f>
        <v/>
      </c>
      <c r="AC272" s="69" t="str">
        <f>IF(ISBLANK($C$272),"",IF($AC$3&gt;0,IF(ISTEXT($H$272),"",(SUMIF($L$11:$N$11,"Y",$E272:$G272))*100/(SUMIF($L$11:$N$11,"Y",$L$7:$N$7))),""))</f>
        <v/>
      </c>
      <c r="AD272" s="69" t="str">
        <f>IF(ISBLANK($C$272),"",IF($AD$3&gt;0,IF(ISTEXT($H$272),"",(SUMIF($L$12:$N$12,"Y",$E272:$G272))*100/(SUMIF($L$12:$N$12,"Y",$L$7:$N$7))),""))</f>
        <v/>
      </c>
      <c r="AE272" s="69" t="str">
        <f>IF(ISBLANK($C$272),"",IF($AE$3&gt;0,IF(ISTEXT($H$272),"",(SUMIF($L$13:$N$13,"Y",$E272:$G272))*100/(SUMIF($L$13:$N$13,"Y",$L$7:$N$7))),""))</f>
        <v/>
      </c>
      <c r="AF272" s="69" t="str">
        <f>IF(ISBLANK($C$272),"",IF($AF$3&gt;0,IF(ISTEXT($H$272),"",(SUMIF($L$14:$N$14,"Y",$E272:$G272))*100/(SUMIF($L$14:$N$14,"Y",$L$7:$N$7))),""))</f>
        <v/>
      </c>
      <c r="AG272" s="69" t="str">
        <f>IF(ISBLANK($C$272),"",IF($AG$3&gt;0,IF(ISTEXT($H$272),"",(SUMIF($L$15:$N$15,"Y",$E272:$G272))*100/(SUMIF($L$15:$N$15,"Y",$L$7:$N$7))),""))</f>
        <v/>
      </c>
      <c r="AH272" s="69" t="str">
        <f>IF(ISBLANK($C$272),"",IF($AH$3&gt;0,IF(ISTEXT($H$272),"",(SUMIF($L$16:$N$16,"Y",$E272:$G272))*100/(SUMIF($L$16:$N$16,"Y",$L$7:$N$7))),""))</f>
        <v/>
      </c>
      <c r="AI272" s="69" t="str">
        <f>IF(ISBLANK($C$272),"",IF($AI$3&gt;0,IF(ISTEXT($H$272),"",(SUMIF($L$17:$N$17,"Y",$E272:$G272))*100/(SUMIF($L$17:$N$17,"Y",$L$7:$N$7))),""))</f>
        <v/>
      </c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</row>
    <row r="273" spans="1:46">
      <c r="A273" s="62"/>
      <c r="B273" s="53"/>
      <c r="C273" s="80"/>
      <c r="D273" s="80"/>
      <c r="E273" s="51"/>
      <c r="F273" s="51"/>
      <c r="G273" s="51"/>
      <c r="H273" s="67" t="str">
        <f>IF(ISBLANK($C$273),"",IF(COUNT($E$273:$G$273)&gt;0,SUM($E$273:$G$273),"AB"))</f>
        <v/>
      </c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1"/>
      <c r="Y273" s="61"/>
      <c r="Z273" s="69" t="str">
        <f>IF(ISBLANK($C$273),"",IF($Z$3&gt;0,IF(ISTEXT($H$273),"",(SUMIF($L$8:$N$8,"Y",$E273:$G273))*100/(SUMIF($L$8:$N$8,"Y",$L$7:$N$7))),""))</f>
        <v/>
      </c>
      <c r="AA273" s="69" t="str">
        <f>IF(ISBLANK($C$273),"",IF($AA$3&gt;0,IF(ISTEXT($H$273),"",(SUMIF($L$9:$N$9,"Y",$E273:$G273))*100/(SUMIF($L$9:$N$9,"Y",$L$7:$N$7))),""))</f>
        <v/>
      </c>
      <c r="AB273" s="69" t="str">
        <f>IF(ISBLANK($C$273),"",IF($AB$3&gt;0,IF(ISTEXT($H$273),"",(SUMIF($L$10:$N$10,"Y",$E273:$G273))*100/(SUMIF($L$10:$N$10,"Y",$L$7:$N$7))),""))</f>
        <v/>
      </c>
      <c r="AC273" s="69" t="str">
        <f>IF(ISBLANK($C$273),"",IF($AC$3&gt;0,IF(ISTEXT($H$273),"",(SUMIF($L$11:$N$11,"Y",$E273:$G273))*100/(SUMIF($L$11:$N$11,"Y",$L$7:$N$7))),""))</f>
        <v/>
      </c>
      <c r="AD273" s="69" t="str">
        <f>IF(ISBLANK($C$273),"",IF($AD$3&gt;0,IF(ISTEXT($H$273),"",(SUMIF($L$12:$N$12,"Y",$E273:$G273))*100/(SUMIF($L$12:$N$12,"Y",$L$7:$N$7))),""))</f>
        <v/>
      </c>
      <c r="AE273" s="69" t="str">
        <f>IF(ISBLANK($C$273),"",IF($AE$3&gt;0,IF(ISTEXT($H$273),"",(SUMIF($L$13:$N$13,"Y",$E273:$G273))*100/(SUMIF($L$13:$N$13,"Y",$L$7:$N$7))),""))</f>
        <v/>
      </c>
      <c r="AF273" s="69" t="str">
        <f>IF(ISBLANK($C$273),"",IF($AF$3&gt;0,IF(ISTEXT($H$273),"",(SUMIF($L$14:$N$14,"Y",$E273:$G273))*100/(SUMIF($L$14:$N$14,"Y",$L$7:$N$7))),""))</f>
        <v/>
      </c>
      <c r="AG273" s="69" t="str">
        <f>IF(ISBLANK($C$273),"",IF($AG$3&gt;0,IF(ISTEXT($H$273),"",(SUMIF($L$15:$N$15,"Y",$E273:$G273))*100/(SUMIF($L$15:$N$15,"Y",$L$7:$N$7))),""))</f>
        <v/>
      </c>
      <c r="AH273" s="69" t="str">
        <f>IF(ISBLANK($C$273),"",IF($AH$3&gt;0,IF(ISTEXT($H$273),"",(SUMIF($L$16:$N$16,"Y",$E273:$G273))*100/(SUMIF($L$16:$N$16,"Y",$L$7:$N$7))),""))</f>
        <v/>
      </c>
      <c r="AI273" s="69" t="str">
        <f>IF(ISBLANK($C$273),"",IF($AI$3&gt;0,IF(ISTEXT($H$273),"",(SUMIF($L$17:$N$17,"Y",$E273:$G273))*100/(SUMIF($L$17:$N$17,"Y",$L$7:$N$7))),""))</f>
        <v/>
      </c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</row>
    <row r="274" spans="1:46">
      <c r="A274" s="62"/>
      <c r="B274" s="53"/>
      <c r="C274" s="80"/>
      <c r="D274" s="80"/>
      <c r="E274" s="51"/>
      <c r="F274" s="51"/>
      <c r="G274" s="51"/>
      <c r="H274" s="67" t="str">
        <f>IF(ISBLANK($C$274),"",IF(COUNT($E$274:$G$274)&gt;0,SUM($E$274:$G$274),"AB"))</f>
        <v/>
      </c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1"/>
      <c r="Y274" s="61"/>
      <c r="Z274" s="69" t="str">
        <f>IF(ISBLANK($C$274),"",IF($Z$3&gt;0,IF(ISTEXT($H$274),"",(SUMIF($L$8:$N$8,"Y",$E274:$G274))*100/(SUMIF($L$8:$N$8,"Y",$L$7:$N$7))),""))</f>
        <v/>
      </c>
      <c r="AA274" s="69" t="str">
        <f>IF(ISBLANK($C$274),"",IF($AA$3&gt;0,IF(ISTEXT($H$274),"",(SUMIF($L$9:$N$9,"Y",$E274:$G274))*100/(SUMIF($L$9:$N$9,"Y",$L$7:$N$7))),""))</f>
        <v/>
      </c>
      <c r="AB274" s="69" t="str">
        <f>IF(ISBLANK($C$274),"",IF($AB$3&gt;0,IF(ISTEXT($H$274),"",(SUMIF($L$10:$N$10,"Y",$E274:$G274))*100/(SUMIF($L$10:$N$10,"Y",$L$7:$N$7))),""))</f>
        <v/>
      </c>
      <c r="AC274" s="69" t="str">
        <f>IF(ISBLANK($C$274),"",IF($AC$3&gt;0,IF(ISTEXT($H$274),"",(SUMIF($L$11:$N$11,"Y",$E274:$G274))*100/(SUMIF($L$11:$N$11,"Y",$L$7:$N$7))),""))</f>
        <v/>
      </c>
      <c r="AD274" s="69" t="str">
        <f>IF(ISBLANK($C$274),"",IF($AD$3&gt;0,IF(ISTEXT($H$274),"",(SUMIF($L$12:$N$12,"Y",$E274:$G274))*100/(SUMIF($L$12:$N$12,"Y",$L$7:$N$7))),""))</f>
        <v/>
      </c>
      <c r="AE274" s="69" t="str">
        <f>IF(ISBLANK($C$274),"",IF($AE$3&gt;0,IF(ISTEXT($H$274),"",(SUMIF($L$13:$N$13,"Y",$E274:$G274))*100/(SUMIF($L$13:$N$13,"Y",$L$7:$N$7))),""))</f>
        <v/>
      </c>
      <c r="AF274" s="69" t="str">
        <f>IF(ISBLANK($C$274),"",IF($AF$3&gt;0,IF(ISTEXT($H$274),"",(SUMIF($L$14:$N$14,"Y",$E274:$G274))*100/(SUMIF($L$14:$N$14,"Y",$L$7:$N$7))),""))</f>
        <v/>
      </c>
      <c r="AG274" s="69" t="str">
        <f>IF(ISBLANK($C$274),"",IF($AG$3&gt;0,IF(ISTEXT($H$274),"",(SUMIF($L$15:$N$15,"Y",$E274:$G274))*100/(SUMIF($L$15:$N$15,"Y",$L$7:$N$7))),""))</f>
        <v/>
      </c>
      <c r="AH274" s="69" t="str">
        <f>IF(ISBLANK($C$274),"",IF($AH$3&gt;0,IF(ISTEXT($H$274),"",(SUMIF($L$16:$N$16,"Y",$E274:$G274))*100/(SUMIF($L$16:$N$16,"Y",$L$7:$N$7))),""))</f>
        <v/>
      </c>
      <c r="AI274" s="69" t="str">
        <f>IF(ISBLANK($C$274),"",IF($AI$3&gt;0,IF(ISTEXT($H$274),"",(SUMIF($L$17:$N$17,"Y",$E274:$G274))*100/(SUMIF($L$17:$N$17,"Y",$L$7:$N$7))),""))</f>
        <v/>
      </c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</row>
    <row r="275" spans="1:46">
      <c r="A275" s="62"/>
      <c r="B275" s="53"/>
      <c r="C275" s="80"/>
      <c r="D275" s="80"/>
      <c r="E275" s="51"/>
      <c r="F275" s="51"/>
      <c r="G275" s="51"/>
      <c r="H275" s="67" t="str">
        <f>IF(ISBLANK($C$275),"",IF(COUNT($E$275:$G$275)&gt;0,SUM($E$275:$G$275),"AB"))</f>
        <v/>
      </c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1"/>
      <c r="Y275" s="61"/>
      <c r="Z275" s="69" t="str">
        <f>IF(ISBLANK($C$275),"",IF($Z$3&gt;0,IF(ISTEXT($H$275),"",(SUMIF($L$8:$N$8,"Y",$E275:$G275))*100/(SUMIF($L$8:$N$8,"Y",$L$7:$N$7))),""))</f>
        <v/>
      </c>
      <c r="AA275" s="69" t="str">
        <f>IF(ISBLANK($C$275),"",IF($AA$3&gt;0,IF(ISTEXT($H$275),"",(SUMIF($L$9:$N$9,"Y",$E275:$G275))*100/(SUMIF($L$9:$N$9,"Y",$L$7:$N$7))),""))</f>
        <v/>
      </c>
      <c r="AB275" s="69" t="str">
        <f>IF(ISBLANK($C$275),"",IF($AB$3&gt;0,IF(ISTEXT($H$275),"",(SUMIF($L$10:$N$10,"Y",$E275:$G275))*100/(SUMIF($L$10:$N$10,"Y",$L$7:$N$7))),""))</f>
        <v/>
      </c>
      <c r="AC275" s="69" t="str">
        <f>IF(ISBLANK($C$275),"",IF($AC$3&gt;0,IF(ISTEXT($H$275),"",(SUMIF($L$11:$N$11,"Y",$E275:$G275))*100/(SUMIF($L$11:$N$11,"Y",$L$7:$N$7))),""))</f>
        <v/>
      </c>
      <c r="AD275" s="69" t="str">
        <f>IF(ISBLANK($C$275),"",IF($AD$3&gt;0,IF(ISTEXT($H$275),"",(SUMIF($L$12:$N$12,"Y",$E275:$G275))*100/(SUMIF($L$12:$N$12,"Y",$L$7:$N$7))),""))</f>
        <v/>
      </c>
      <c r="AE275" s="69" t="str">
        <f>IF(ISBLANK($C$275),"",IF($AE$3&gt;0,IF(ISTEXT($H$275),"",(SUMIF($L$13:$N$13,"Y",$E275:$G275))*100/(SUMIF($L$13:$N$13,"Y",$L$7:$N$7))),""))</f>
        <v/>
      </c>
      <c r="AF275" s="69" t="str">
        <f>IF(ISBLANK($C$275),"",IF($AF$3&gt;0,IF(ISTEXT($H$275),"",(SUMIF($L$14:$N$14,"Y",$E275:$G275))*100/(SUMIF($L$14:$N$14,"Y",$L$7:$N$7))),""))</f>
        <v/>
      </c>
      <c r="AG275" s="69" t="str">
        <f>IF(ISBLANK($C$275),"",IF($AG$3&gt;0,IF(ISTEXT($H$275),"",(SUMIF($L$15:$N$15,"Y",$E275:$G275))*100/(SUMIF($L$15:$N$15,"Y",$L$7:$N$7))),""))</f>
        <v/>
      </c>
      <c r="AH275" s="69" t="str">
        <f>IF(ISBLANK($C$275),"",IF($AH$3&gt;0,IF(ISTEXT($H$275),"",(SUMIF($L$16:$N$16,"Y",$E275:$G275))*100/(SUMIF($L$16:$N$16,"Y",$L$7:$N$7))),""))</f>
        <v/>
      </c>
      <c r="AI275" s="69" t="str">
        <f>IF(ISBLANK($C$275),"",IF($AI$3&gt;0,IF(ISTEXT($H$275),"",(SUMIF($L$17:$N$17,"Y",$E275:$G275))*100/(SUMIF($L$17:$N$17,"Y",$L$7:$N$7))),""))</f>
        <v/>
      </c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</row>
    <row r="276" spans="1:46">
      <c r="A276" s="62"/>
      <c r="B276" s="53"/>
      <c r="C276" s="80"/>
      <c r="D276" s="80"/>
      <c r="E276" s="51"/>
      <c r="F276" s="51"/>
      <c r="G276" s="51"/>
      <c r="H276" s="67" t="str">
        <f>IF(ISBLANK($C$276),"",IF(COUNT($E$276:$G$276)&gt;0,SUM($E$276:$G$276),"AB"))</f>
        <v/>
      </c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1"/>
      <c r="Y276" s="61"/>
      <c r="Z276" s="69" t="str">
        <f>IF(ISBLANK($C$276),"",IF($Z$3&gt;0,IF(ISTEXT($H$276),"",(SUMIF($L$8:$N$8,"Y",$E276:$G276))*100/(SUMIF($L$8:$N$8,"Y",$L$7:$N$7))),""))</f>
        <v/>
      </c>
      <c r="AA276" s="69" t="str">
        <f>IF(ISBLANK($C$276),"",IF($AA$3&gt;0,IF(ISTEXT($H$276),"",(SUMIF($L$9:$N$9,"Y",$E276:$G276))*100/(SUMIF($L$9:$N$9,"Y",$L$7:$N$7))),""))</f>
        <v/>
      </c>
      <c r="AB276" s="69" t="str">
        <f>IF(ISBLANK($C$276),"",IF($AB$3&gt;0,IF(ISTEXT($H$276),"",(SUMIF($L$10:$N$10,"Y",$E276:$G276))*100/(SUMIF($L$10:$N$10,"Y",$L$7:$N$7))),""))</f>
        <v/>
      </c>
      <c r="AC276" s="69" t="str">
        <f>IF(ISBLANK($C$276),"",IF($AC$3&gt;0,IF(ISTEXT($H$276),"",(SUMIF($L$11:$N$11,"Y",$E276:$G276))*100/(SUMIF($L$11:$N$11,"Y",$L$7:$N$7))),""))</f>
        <v/>
      </c>
      <c r="AD276" s="69" t="str">
        <f>IF(ISBLANK($C$276),"",IF($AD$3&gt;0,IF(ISTEXT($H$276),"",(SUMIF($L$12:$N$12,"Y",$E276:$G276))*100/(SUMIF($L$12:$N$12,"Y",$L$7:$N$7))),""))</f>
        <v/>
      </c>
      <c r="AE276" s="69" t="str">
        <f>IF(ISBLANK($C$276),"",IF($AE$3&gt;0,IF(ISTEXT($H$276),"",(SUMIF($L$13:$N$13,"Y",$E276:$G276))*100/(SUMIF($L$13:$N$13,"Y",$L$7:$N$7))),""))</f>
        <v/>
      </c>
      <c r="AF276" s="69" t="str">
        <f>IF(ISBLANK($C$276),"",IF($AF$3&gt;0,IF(ISTEXT($H$276),"",(SUMIF($L$14:$N$14,"Y",$E276:$G276))*100/(SUMIF($L$14:$N$14,"Y",$L$7:$N$7))),""))</f>
        <v/>
      </c>
      <c r="AG276" s="69" t="str">
        <f>IF(ISBLANK($C$276),"",IF($AG$3&gt;0,IF(ISTEXT($H$276),"",(SUMIF($L$15:$N$15,"Y",$E276:$G276))*100/(SUMIF($L$15:$N$15,"Y",$L$7:$N$7))),""))</f>
        <v/>
      </c>
      <c r="AH276" s="69" t="str">
        <f>IF(ISBLANK($C$276),"",IF($AH$3&gt;0,IF(ISTEXT($H$276),"",(SUMIF($L$16:$N$16,"Y",$E276:$G276))*100/(SUMIF($L$16:$N$16,"Y",$L$7:$N$7))),""))</f>
        <v/>
      </c>
      <c r="AI276" s="69" t="str">
        <f>IF(ISBLANK($C$276),"",IF($AI$3&gt;0,IF(ISTEXT($H$276),"",(SUMIF($L$17:$N$17,"Y",$E276:$G276))*100/(SUMIF($L$17:$N$17,"Y",$L$7:$N$7))),""))</f>
        <v/>
      </c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</row>
    <row r="277" spans="1:46">
      <c r="A277" s="62"/>
      <c r="B277" s="53"/>
      <c r="C277" s="80"/>
      <c r="D277" s="80"/>
      <c r="E277" s="51"/>
      <c r="F277" s="51"/>
      <c r="G277" s="51"/>
      <c r="H277" s="67" t="str">
        <f>IF(ISBLANK($C$277),"",IF(COUNT($E$277:$G$277)&gt;0,SUM($E$277:$G$277),"AB"))</f>
        <v/>
      </c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1"/>
      <c r="Y277" s="61"/>
      <c r="Z277" s="69" t="str">
        <f>IF(ISBLANK($C$277),"",IF($Z$3&gt;0,IF(ISTEXT($H$277),"",(SUMIF($L$8:$N$8,"Y",$E277:$G277))*100/(SUMIF($L$8:$N$8,"Y",$L$7:$N$7))),""))</f>
        <v/>
      </c>
      <c r="AA277" s="69" t="str">
        <f>IF(ISBLANK($C$277),"",IF($AA$3&gt;0,IF(ISTEXT($H$277),"",(SUMIF($L$9:$N$9,"Y",$E277:$G277))*100/(SUMIF($L$9:$N$9,"Y",$L$7:$N$7))),""))</f>
        <v/>
      </c>
      <c r="AB277" s="69" t="str">
        <f>IF(ISBLANK($C$277),"",IF($AB$3&gt;0,IF(ISTEXT($H$277),"",(SUMIF($L$10:$N$10,"Y",$E277:$G277))*100/(SUMIF($L$10:$N$10,"Y",$L$7:$N$7))),""))</f>
        <v/>
      </c>
      <c r="AC277" s="69" t="str">
        <f>IF(ISBLANK($C$277),"",IF($AC$3&gt;0,IF(ISTEXT($H$277),"",(SUMIF($L$11:$N$11,"Y",$E277:$G277))*100/(SUMIF($L$11:$N$11,"Y",$L$7:$N$7))),""))</f>
        <v/>
      </c>
      <c r="AD277" s="69" t="str">
        <f>IF(ISBLANK($C$277),"",IF($AD$3&gt;0,IF(ISTEXT($H$277),"",(SUMIF($L$12:$N$12,"Y",$E277:$G277))*100/(SUMIF($L$12:$N$12,"Y",$L$7:$N$7))),""))</f>
        <v/>
      </c>
      <c r="AE277" s="69" t="str">
        <f>IF(ISBLANK($C$277),"",IF($AE$3&gt;0,IF(ISTEXT($H$277),"",(SUMIF($L$13:$N$13,"Y",$E277:$G277))*100/(SUMIF($L$13:$N$13,"Y",$L$7:$N$7))),""))</f>
        <v/>
      </c>
      <c r="AF277" s="69" t="str">
        <f>IF(ISBLANK($C$277),"",IF($AF$3&gt;0,IF(ISTEXT($H$277),"",(SUMIF($L$14:$N$14,"Y",$E277:$G277))*100/(SUMIF($L$14:$N$14,"Y",$L$7:$N$7))),""))</f>
        <v/>
      </c>
      <c r="AG277" s="69" t="str">
        <f>IF(ISBLANK($C$277),"",IF($AG$3&gt;0,IF(ISTEXT($H$277),"",(SUMIF($L$15:$N$15,"Y",$E277:$G277))*100/(SUMIF($L$15:$N$15,"Y",$L$7:$N$7))),""))</f>
        <v/>
      </c>
      <c r="AH277" s="69" t="str">
        <f>IF(ISBLANK($C$277),"",IF($AH$3&gt;0,IF(ISTEXT($H$277),"",(SUMIF($L$16:$N$16,"Y",$E277:$G277))*100/(SUMIF($L$16:$N$16,"Y",$L$7:$N$7))),""))</f>
        <v/>
      </c>
      <c r="AI277" s="69" t="str">
        <f>IF(ISBLANK($C$277),"",IF($AI$3&gt;0,IF(ISTEXT($H$277),"",(SUMIF($L$17:$N$17,"Y",$E277:$G277))*100/(SUMIF($L$17:$N$17,"Y",$L$7:$N$7))),""))</f>
        <v/>
      </c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</row>
    <row r="278" spans="1:46">
      <c r="A278" s="62"/>
      <c r="B278" s="53"/>
      <c r="C278" s="80"/>
      <c r="D278" s="80"/>
      <c r="E278" s="51"/>
      <c r="F278" s="51"/>
      <c r="G278" s="51"/>
      <c r="H278" s="67" t="str">
        <f>IF(ISBLANK($C$278),"",IF(COUNT($E$278:$G$278)&gt;0,SUM($E$278:$G$278),"AB"))</f>
        <v/>
      </c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1"/>
      <c r="Y278" s="61"/>
      <c r="Z278" s="69" t="str">
        <f>IF(ISBLANK($C$278),"",IF($Z$3&gt;0,IF(ISTEXT($H$278),"",(SUMIF($L$8:$N$8,"Y",$E278:$G278))*100/(SUMIF($L$8:$N$8,"Y",$L$7:$N$7))),""))</f>
        <v/>
      </c>
      <c r="AA278" s="69" t="str">
        <f>IF(ISBLANK($C$278),"",IF($AA$3&gt;0,IF(ISTEXT($H$278),"",(SUMIF($L$9:$N$9,"Y",$E278:$G278))*100/(SUMIF($L$9:$N$9,"Y",$L$7:$N$7))),""))</f>
        <v/>
      </c>
      <c r="AB278" s="69" t="str">
        <f>IF(ISBLANK($C$278),"",IF($AB$3&gt;0,IF(ISTEXT($H$278),"",(SUMIF($L$10:$N$10,"Y",$E278:$G278))*100/(SUMIF($L$10:$N$10,"Y",$L$7:$N$7))),""))</f>
        <v/>
      </c>
      <c r="AC278" s="69" t="str">
        <f>IF(ISBLANK($C$278),"",IF($AC$3&gt;0,IF(ISTEXT($H$278),"",(SUMIF($L$11:$N$11,"Y",$E278:$G278))*100/(SUMIF($L$11:$N$11,"Y",$L$7:$N$7))),""))</f>
        <v/>
      </c>
      <c r="AD278" s="69" t="str">
        <f>IF(ISBLANK($C$278),"",IF($AD$3&gt;0,IF(ISTEXT($H$278),"",(SUMIF($L$12:$N$12,"Y",$E278:$G278))*100/(SUMIF($L$12:$N$12,"Y",$L$7:$N$7))),""))</f>
        <v/>
      </c>
      <c r="AE278" s="69" t="str">
        <f>IF(ISBLANK($C$278),"",IF($AE$3&gt;0,IF(ISTEXT($H$278),"",(SUMIF($L$13:$N$13,"Y",$E278:$G278))*100/(SUMIF($L$13:$N$13,"Y",$L$7:$N$7))),""))</f>
        <v/>
      </c>
      <c r="AF278" s="69" t="str">
        <f>IF(ISBLANK($C$278),"",IF($AF$3&gt;0,IF(ISTEXT($H$278),"",(SUMIF($L$14:$N$14,"Y",$E278:$G278))*100/(SUMIF($L$14:$N$14,"Y",$L$7:$N$7))),""))</f>
        <v/>
      </c>
      <c r="AG278" s="69" t="str">
        <f>IF(ISBLANK($C$278),"",IF($AG$3&gt;0,IF(ISTEXT($H$278),"",(SUMIF($L$15:$N$15,"Y",$E278:$G278))*100/(SUMIF($L$15:$N$15,"Y",$L$7:$N$7))),""))</f>
        <v/>
      </c>
      <c r="AH278" s="69" t="str">
        <f>IF(ISBLANK($C$278),"",IF($AH$3&gt;0,IF(ISTEXT($H$278),"",(SUMIF($L$16:$N$16,"Y",$E278:$G278))*100/(SUMIF($L$16:$N$16,"Y",$L$7:$N$7))),""))</f>
        <v/>
      </c>
      <c r="AI278" s="69" t="str">
        <f>IF(ISBLANK($C$278),"",IF($AI$3&gt;0,IF(ISTEXT($H$278),"",(SUMIF($L$17:$N$17,"Y",$E278:$G278))*100/(SUMIF($L$17:$N$17,"Y",$L$7:$N$7))),""))</f>
        <v/>
      </c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</row>
    <row r="279" spans="1:46">
      <c r="A279" s="62"/>
      <c r="B279" s="53"/>
      <c r="C279" s="80"/>
      <c r="D279" s="80"/>
      <c r="E279" s="51"/>
      <c r="F279" s="51"/>
      <c r="G279" s="51"/>
      <c r="H279" s="67" t="str">
        <f>IF(ISBLANK($C$279),"",IF(COUNT($E$279:$G$279)&gt;0,SUM($E$279:$G$279),"AB"))</f>
        <v/>
      </c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1"/>
      <c r="Y279" s="61"/>
      <c r="Z279" s="69" t="str">
        <f>IF(ISBLANK($C$279),"",IF($Z$3&gt;0,IF(ISTEXT($H$279),"",(SUMIF($L$8:$N$8,"Y",$E279:$G279))*100/(SUMIF($L$8:$N$8,"Y",$L$7:$N$7))),""))</f>
        <v/>
      </c>
      <c r="AA279" s="69" t="str">
        <f>IF(ISBLANK($C$279),"",IF($AA$3&gt;0,IF(ISTEXT($H$279),"",(SUMIF($L$9:$N$9,"Y",$E279:$G279))*100/(SUMIF($L$9:$N$9,"Y",$L$7:$N$7))),""))</f>
        <v/>
      </c>
      <c r="AB279" s="69" t="str">
        <f>IF(ISBLANK($C$279),"",IF($AB$3&gt;0,IF(ISTEXT($H$279),"",(SUMIF($L$10:$N$10,"Y",$E279:$G279))*100/(SUMIF($L$10:$N$10,"Y",$L$7:$N$7))),""))</f>
        <v/>
      </c>
      <c r="AC279" s="69" t="str">
        <f>IF(ISBLANK($C$279),"",IF($AC$3&gt;0,IF(ISTEXT($H$279),"",(SUMIF($L$11:$N$11,"Y",$E279:$G279))*100/(SUMIF($L$11:$N$11,"Y",$L$7:$N$7))),""))</f>
        <v/>
      </c>
      <c r="AD279" s="69" t="str">
        <f>IF(ISBLANK($C$279),"",IF($AD$3&gt;0,IF(ISTEXT($H$279),"",(SUMIF($L$12:$N$12,"Y",$E279:$G279))*100/(SUMIF($L$12:$N$12,"Y",$L$7:$N$7))),""))</f>
        <v/>
      </c>
      <c r="AE279" s="69" t="str">
        <f>IF(ISBLANK($C$279),"",IF($AE$3&gt;0,IF(ISTEXT($H$279),"",(SUMIF($L$13:$N$13,"Y",$E279:$G279))*100/(SUMIF($L$13:$N$13,"Y",$L$7:$N$7))),""))</f>
        <v/>
      </c>
      <c r="AF279" s="69" t="str">
        <f>IF(ISBLANK($C$279),"",IF($AF$3&gt;0,IF(ISTEXT($H$279),"",(SUMIF($L$14:$N$14,"Y",$E279:$G279))*100/(SUMIF($L$14:$N$14,"Y",$L$7:$N$7))),""))</f>
        <v/>
      </c>
      <c r="AG279" s="69" t="str">
        <f>IF(ISBLANK($C$279),"",IF($AG$3&gt;0,IF(ISTEXT($H$279),"",(SUMIF($L$15:$N$15,"Y",$E279:$G279))*100/(SUMIF($L$15:$N$15,"Y",$L$7:$N$7))),""))</f>
        <v/>
      </c>
      <c r="AH279" s="69" t="str">
        <f>IF(ISBLANK($C$279),"",IF($AH$3&gt;0,IF(ISTEXT($H$279),"",(SUMIF($L$16:$N$16,"Y",$E279:$G279))*100/(SUMIF($L$16:$N$16,"Y",$L$7:$N$7))),""))</f>
        <v/>
      </c>
      <c r="AI279" s="69" t="str">
        <f>IF(ISBLANK($C$279),"",IF($AI$3&gt;0,IF(ISTEXT($H$279),"",(SUMIF($L$17:$N$17,"Y",$E279:$G279))*100/(SUMIF($L$17:$N$17,"Y",$L$7:$N$7))),""))</f>
        <v/>
      </c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</row>
    <row r="280" spans="1:46">
      <c r="A280" s="62"/>
      <c r="B280" s="53"/>
      <c r="C280" s="80"/>
      <c r="D280" s="80"/>
      <c r="E280" s="51"/>
      <c r="F280" s="51"/>
      <c r="G280" s="51"/>
      <c r="H280" s="67" t="str">
        <f>IF(ISBLANK($C$280),"",IF(COUNT($E$280:$G$280)&gt;0,SUM($E$280:$G$280),"AB"))</f>
        <v/>
      </c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1"/>
      <c r="Y280" s="61"/>
      <c r="Z280" s="69" t="str">
        <f>IF(ISBLANK($C$280),"",IF($Z$3&gt;0,IF(ISTEXT($H$280),"",(SUMIF($L$8:$N$8,"Y",$E280:$G280))*100/(SUMIF($L$8:$N$8,"Y",$L$7:$N$7))),""))</f>
        <v/>
      </c>
      <c r="AA280" s="69" t="str">
        <f>IF(ISBLANK($C$280),"",IF($AA$3&gt;0,IF(ISTEXT($H$280),"",(SUMIF($L$9:$N$9,"Y",$E280:$G280))*100/(SUMIF($L$9:$N$9,"Y",$L$7:$N$7))),""))</f>
        <v/>
      </c>
      <c r="AB280" s="69" t="str">
        <f>IF(ISBLANK($C$280),"",IF($AB$3&gt;0,IF(ISTEXT($H$280),"",(SUMIF($L$10:$N$10,"Y",$E280:$G280))*100/(SUMIF($L$10:$N$10,"Y",$L$7:$N$7))),""))</f>
        <v/>
      </c>
      <c r="AC280" s="69" t="str">
        <f>IF(ISBLANK($C$280),"",IF($AC$3&gt;0,IF(ISTEXT($H$280),"",(SUMIF($L$11:$N$11,"Y",$E280:$G280))*100/(SUMIF($L$11:$N$11,"Y",$L$7:$N$7))),""))</f>
        <v/>
      </c>
      <c r="AD280" s="69" t="str">
        <f>IF(ISBLANK($C$280),"",IF($AD$3&gt;0,IF(ISTEXT($H$280),"",(SUMIF($L$12:$N$12,"Y",$E280:$G280))*100/(SUMIF($L$12:$N$12,"Y",$L$7:$N$7))),""))</f>
        <v/>
      </c>
      <c r="AE280" s="69" t="str">
        <f>IF(ISBLANK($C$280),"",IF($AE$3&gt;0,IF(ISTEXT($H$280),"",(SUMIF($L$13:$N$13,"Y",$E280:$G280))*100/(SUMIF($L$13:$N$13,"Y",$L$7:$N$7))),""))</f>
        <v/>
      </c>
      <c r="AF280" s="69" t="str">
        <f>IF(ISBLANK($C$280),"",IF($AF$3&gt;0,IF(ISTEXT($H$280),"",(SUMIF($L$14:$N$14,"Y",$E280:$G280))*100/(SUMIF($L$14:$N$14,"Y",$L$7:$N$7))),""))</f>
        <v/>
      </c>
      <c r="AG280" s="69" t="str">
        <f>IF(ISBLANK($C$280),"",IF($AG$3&gt;0,IF(ISTEXT($H$280),"",(SUMIF($L$15:$N$15,"Y",$E280:$G280))*100/(SUMIF($L$15:$N$15,"Y",$L$7:$N$7))),""))</f>
        <v/>
      </c>
      <c r="AH280" s="69" t="str">
        <f>IF(ISBLANK($C$280),"",IF($AH$3&gt;0,IF(ISTEXT($H$280),"",(SUMIF($L$16:$N$16,"Y",$E280:$G280))*100/(SUMIF($L$16:$N$16,"Y",$L$7:$N$7))),""))</f>
        <v/>
      </c>
      <c r="AI280" s="69" t="str">
        <f>IF(ISBLANK($C$280),"",IF($AI$3&gt;0,IF(ISTEXT($H$280),"",(SUMIF($L$17:$N$17,"Y",$E280:$G280))*100/(SUMIF($L$17:$N$17,"Y",$L$7:$N$7))),""))</f>
        <v/>
      </c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</row>
    <row r="281" spans="1:46">
      <c r="A281" s="62"/>
      <c r="B281" s="53"/>
      <c r="C281" s="80"/>
      <c r="D281" s="80"/>
      <c r="E281" s="51"/>
      <c r="F281" s="51"/>
      <c r="G281" s="51"/>
      <c r="H281" s="67" t="str">
        <f>IF(ISBLANK($C$281),"",IF(COUNT($E$281:$G$281)&gt;0,SUM($E$281:$G$281),"AB"))</f>
        <v/>
      </c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1"/>
      <c r="Y281" s="61"/>
      <c r="Z281" s="69" t="str">
        <f>IF(ISBLANK($C$281),"",IF($Z$3&gt;0,IF(ISTEXT($H$281),"",(SUMIF($L$8:$N$8,"Y",$E281:$G281))*100/(SUMIF($L$8:$N$8,"Y",$L$7:$N$7))),""))</f>
        <v/>
      </c>
      <c r="AA281" s="69" t="str">
        <f>IF(ISBLANK($C$281),"",IF($AA$3&gt;0,IF(ISTEXT($H$281),"",(SUMIF($L$9:$N$9,"Y",$E281:$G281))*100/(SUMIF($L$9:$N$9,"Y",$L$7:$N$7))),""))</f>
        <v/>
      </c>
      <c r="AB281" s="69" t="str">
        <f>IF(ISBLANK($C$281),"",IF($AB$3&gt;0,IF(ISTEXT($H$281),"",(SUMIF($L$10:$N$10,"Y",$E281:$G281))*100/(SUMIF($L$10:$N$10,"Y",$L$7:$N$7))),""))</f>
        <v/>
      </c>
      <c r="AC281" s="69" t="str">
        <f>IF(ISBLANK($C$281),"",IF($AC$3&gt;0,IF(ISTEXT($H$281),"",(SUMIF($L$11:$N$11,"Y",$E281:$G281))*100/(SUMIF($L$11:$N$11,"Y",$L$7:$N$7))),""))</f>
        <v/>
      </c>
      <c r="AD281" s="69" t="str">
        <f>IF(ISBLANK($C$281),"",IF($AD$3&gt;0,IF(ISTEXT($H$281),"",(SUMIF($L$12:$N$12,"Y",$E281:$G281))*100/(SUMIF($L$12:$N$12,"Y",$L$7:$N$7))),""))</f>
        <v/>
      </c>
      <c r="AE281" s="69" t="str">
        <f>IF(ISBLANK($C$281),"",IF($AE$3&gt;0,IF(ISTEXT($H$281),"",(SUMIF($L$13:$N$13,"Y",$E281:$G281))*100/(SUMIF($L$13:$N$13,"Y",$L$7:$N$7))),""))</f>
        <v/>
      </c>
      <c r="AF281" s="69" t="str">
        <f>IF(ISBLANK($C$281),"",IF($AF$3&gt;0,IF(ISTEXT($H$281),"",(SUMIF($L$14:$N$14,"Y",$E281:$G281))*100/(SUMIF($L$14:$N$14,"Y",$L$7:$N$7))),""))</f>
        <v/>
      </c>
      <c r="AG281" s="69" t="str">
        <f>IF(ISBLANK($C$281),"",IF($AG$3&gt;0,IF(ISTEXT($H$281),"",(SUMIF($L$15:$N$15,"Y",$E281:$G281))*100/(SUMIF($L$15:$N$15,"Y",$L$7:$N$7))),""))</f>
        <v/>
      </c>
      <c r="AH281" s="69" t="str">
        <f>IF(ISBLANK($C$281),"",IF($AH$3&gt;0,IF(ISTEXT($H$281),"",(SUMIF($L$16:$N$16,"Y",$E281:$G281))*100/(SUMIF($L$16:$N$16,"Y",$L$7:$N$7))),""))</f>
        <v/>
      </c>
      <c r="AI281" s="69" t="str">
        <f>IF(ISBLANK($C$281),"",IF($AI$3&gt;0,IF(ISTEXT($H$281),"",(SUMIF($L$17:$N$17,"Y",$E281:$G281))*100/(SUMIF($L$17:$N$17,"Y",$L$7:$N$7))),""))</f>
        <v/>
      </c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</row>
    <row r="282" spans="1:46">
      <c r="A282" s="62"/>
      <c r="B282" s="53"/>
      <c r="C282" s="80"/>
      <c r="D282" s="80"/>
      <c r="E282" s="51"/>
      <c r="F282" s="51"/>
      <c r="G282" s="51"/>
      <c r="H282" s="67" t="str">
        <f>IF(ISBLANK($C$282),"",IF(COUNT($E$282:$G$282)&gt;0,SUM($E$282:$G$282),"AB"))</f>
        <v/>
      </c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1"/>
      <c r="Y282" s="61"/>
      <c r="Z282" s="69" t="str">
        <f>IF(ISBLANK($C$282),"",IF($Z$3&gt;0,IF(ISTEXT($H$282),"",(SUMIF($L$8:$N$8,"Y",$E282:$G282))*100/(SUMIF($L$8:$N$8,"Y",$L$7:$N$7))),""))</f>
        <v/>
      </c>
      <c r="AA282" s="69" t="str">
        <f>IF(ISBLANK($C$282),"",IF($AA$3&gt;0,IF(ISTEXT($H$282),"",(SUMIF($L$9:$N$9,"Y",$E282:$G282))*100/(SUMIF($L$9:$N$9,"Y",$L$7:$N$7))),""))</f>
        <v/>
      </c>
      <c r="AB282" s="69" t="str">
        <f>IF(ISBLANK($C$282),"",IF($AB$3&gt;0,IF(ISTEXT($H$282),"",(SUMIF($L$10:$N$10,"Y",$E282:$G282))*100/(SUMIF($L$10:$N$10,"Y",$L$7:$N$7))),""))</f>
        <v/>
      </c>
      <c r="AC282" s="69" t="str">
        <f>IF(ISBLANK($C$282),"",IF($AC$3&gt;0,IF(ISTEXT($H$282),"",(SUMIF($L$11:$N$11,"Y",$E282:$G282))*100/(SUMIF($L$11:$N$11,"Y",$L$7:$N$7))),""))</f>
        <v/>
      </c>
      <c r="AD282" s="69" t="str">
        <f>IF(ISBLANK($C$282),"",IF($AD$3&gt;0,IF(ISTEXT($H$282),"",(SUMIF($L$12:$N$12,"Y",$E282:$G282))*100/(SUMIF($L$12:$N$12,"Y",$L$7:$N$7))),""))</f>
        <v/>
      </c>
      <c r="AE282" s="69" t="str">
        <f>IF(ISBLANK($C$282),"",IF($AE$3&gt;0,IF(ISTEXT($H$282),"",(SUMIF($L$13:$N$13,"Y",$E282:$G282))*100/(SUMIF($L$13:$N$13,"Y",$L$7:$N$7))),""))</f>
        <v/>
      </c>
      <c r="AF282" s="69" t="str">
        <f>IF(ISBLANK($C$282),"",IF($AF$3&gt;0,IF(ISTEXT($H$282),"",(SUMIF($L$14:$N$14,"Y",$E282:$G282))*100/(SUMIF($L$14:$N$14,"Y",$L$7:$N$7))),""))</f>
        <v/>
      </c>
      <c r="AG282" s="69" t="str">
        <f>IF(ISBLANK($C$282),"",IF($AG$3&gt;0,IF(ISTEXT($H$282),"",(SUMIF($L$15:$N$15,"Y",$E282:$G282))*100/(SUMIF($L$15:$N$15,"Y",$L$7:$N$7))),""))</f>
        <v/>
      </c>
      <c r="AH282" s="69" t="str">
        <f>IF(ISBLANK($C$282),"",IF($AH$3&gt;0,IF(ISTEXT($H$282),"",(SUMIF($L$16:$N$16,"Y",$E282:$G282))*100/(SUMIF($L$16:$N$16,"Y",$L$7:$N$7))),""))</f>
        <v/>
      </c>
      <c r="AI282" s="69" t="str">
        <f>IF(ISBLANK($C$282),"",IF($AI$3&gt;0,IF(ISTEXT($H$282),"",(SUMIF($L$17:$N$17,"Y",$E282:$G282))*100/(SUMIF($L$17:$N$17,"Y",$L$7:$N$7))),""))</f>
        <v/>
      </c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</row>
    <row r="283" spans="1:46">
      <c r="A283" s="62"/>
      <c r="B283" s="53"/>
      <c r="C283" s="80"/>
      <c r="D283" s="80"/>
      <c r="E283" s="51"/>
      <c r="F283" s="51"/>
      <c r="G283" s="51"/>
      <c r="H283" s="67" t="str">
        <f>IF(ISBLANK($C$283),"",IF(COUNT($E$283:$G$283)&gt;0,SUM($E$283:$G$283),"AB"))</f>
        <v/>
      </c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1"/>
      <c r="Y283" s="61"/>
      <c r="Z283" s="69" t="str">
        <f>IF(ISBLANK($C$283),"",IF($Z$3&gt;0,IF(ISTEXT($H$283),"",(SUMIF($L$8:$N$8,"Y",$E283:$G283))*100/(SUMIF($L$8:$N$8,"Y",$L$7:$N$7))),""))</f>
        <v/>
      </c>
      <c r="AA283" s="69" t="str">
        <f>IF(ISBLANK($C$283),"",IF($AA$3&gt;0,IF(ISTEXT($H$283),"",(SUMIF($L$9:$N$9,"Y",$E283:$G283))*100/(SUMIF($L$9:$N$9,"Y",$L$7:$N$7))),""))</f>
        <v/>
      </c>
      <c r="AB283" s="69" t="str">
        <f>IF(ISBLANK($C$283),"",IF($AB$3&gt;0,IF(ISTEXT($H$283),"",(SUMIF($L$10:$N$10,"Y",$E283:$G283))*100/(SUMIF($L$10:$N$10,"Y",$L$7:$N$7))),""))</f>
        <v/>
      </c>
      <c r="AC283" s="69" t="str">
        <f>IF(ISBLANK($C$283),"",IF($AC$3&gt;0,IF(ISTEXT($H$283),"",(SUMIF($L$11:$N$11,"Y",$E283:$G283))*100/(SUMIF($L$11:$N$11,"Y",$L$7:$N$7))),""))</f>
        <v/>
      </c>
      <c r="AD283" s="69" t="str">
        <f>IF(ISBLANK($C$283),"",IF($AD$3&gt;0,IF(ISTEXT($H$283),"",(SUMIF($L$12:$N$12,"Y",$E283:$G283))*100/(SUMIF($L$12:$N$12,"Y",$L$7:$N$7))),""))</f>
        <v/>
      </c>
      <c r="AE283" s="69" t="str">
        <f>IF(ISBLANK($C$283),"",IF($AE$3&gt;0,IF(ISTEXT($H$283),"",(SUMIF($L$13:$N$13,"Y",$E283:$G283))*100/(SUMIF($L$13:$N$13,"Y",$L$7:$N$7))),""))</f>
        <v/>
      </c>
      <c r="AF283" s="69" t="str">
        <f>IF(ISBLANK($C$283),"",IF($AF$3&gt;0,IF(ISTEXT($H$283),"",(SUMIF($L$14:$N$14,"Y",$E283:$G283))*100/(SUMIF($L$14:$N$14,"Y",$L$7:$N$7))),""))</f>
        <v/>
      </c>
      <c r="AG283" s="69" t="str">
        <f>IF(ISBLANK($C$283),"",IF($AG$3&gt;0,IF(ISTEXT($H$283),"",(SUMIF($L$15:$N$15,"Y",$E283:$G283))*100/(SUMIF($L$15:$N$15,"Y",$L$7:$N$7))),""))</f>
        <v/>
      </c>
      <c r="AH283" s="69" t="str">
        <f>IF(ISBLANK($C$283),"",IF($AH$3&gt;0,IF(ISTEXT($H$283),"",(SUMIF($L$16:$N$16,"Y",$E283:$G283))*100/(SUMIF($L$16:$N$16,"Y",$L$7:$N$7))),""))</f>
        <v/>
      </c>
      <c r="AI283" s="69" t="str">
        <f>IF(ISBLANK($C$283),"",IF($AI$3&gt;0,IF(ISTEXT($H$283),"",(SUMIF($L$17:$N$17,"Y",$E283:$G283))*100/(SUMIF($L$17:$N$17,"Y",$L$7:$N$7))),""))</f>
        <v/>
      </c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</row>
    <row r="284" spans="1:46">
      <c r="A284" s="62"/>
      <c r="B284" s="53"/>
      <c r="C284" s="80"/>
      <c r="D284" s="80"/>
      <c r="E284" s="51"/>
      <c r="F284" s="51"/>
      <c r="G284" s="51"/>
      <c r="H284" s="67" t="str">
        <f>IF(ISBLANK($C$284),"",IF(COUNT($E$284:$G$284)&gt;0,SUM($E$284:$G$284),"AB"))</f>
        <v/>
      </c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1"/>
      <c r="Y284" s="61"/>
      <c r="Z284" s="69" t="str">
        <f>IF(ISBLANK($C$284),"",IF($Z$3&gt;0,IF(ISTEXT($H$284),"",(SUMIF($L$8:$N$8,"Y",$E284:$G284))*100/(SUMIF($L$8:$N$8,"Y",$L$7:$N$7))),""))</f>
        <v/>
      </c>
      <c r="AA284" s="69" t="str">
        <f>IF(ISBLANK($C$284),"",IF($AA$3&gt;0,IF(ISTEXT($H$284),"",(SUMIF($L$9:$N$9,"Y",$E284:$G284))*100/(SUMIF($L$9:$N$9,"Y",$L$7:$N$7))),""))</f>
        <v/>
      </c>
      <c r="AB284" s="69" t="str">
        <f>IF(ISBLANK($C$284),"",IF($AB$3&gt;0,IF(ISTEXT($H$284),"",(SUMIF($L$10:$N$10,"Y",$E284:$G284))*100/(SUMIF($L$10:$N$10,"Y",$L$7:$N$7))),""))</f>
        <v/>
      </c>
      <c r="AC284" s="69" t="str">
        <f>IF(ISBLANK($C$284),"",IF($AC$3&gt;0,IF(ISTEXT($H$284),"",(SUMIF($L$11:$N$11,"Y",$E284:$G284))*100/(SUMIF($L$11:$N$11,"Y",$L$7:$N$7))),""))</f>
        <v/>
      </c>
      <c r="AD284" s="69" t="str">
        <f>IF(ISBLANK($C$284),"",IF($AD$3&gt;0,IF(ISTEXT($H$284),"",(SUMIF($L$12:$N$12,"Y",$E284:$G284))*100/(SUMIF($L$12:$N$12,"Y",$L$7:$N$7))),""))</f>
        <v/>
      </c>
      <c r="AE284" s="69" t="str">
        <f>IF(ISBLANK($C$284),"",IF($AE$3&gt;0,IF(ISTEXT($H$284),"",(SUMIF($L$13:$N$13,"Y",$E284:$G284))*100/(SUMIF($L$13:$N$13,"Y",$L$7:$N$7))),""))</f>
        <v/>
      </c>
      <c r="AF284" s="69" t="str">
        <f>IF(ISBLANK($C$284),"",IF($AF$3&gt;0,IF(ISTEXT($H$284),"",(SUMIF($L$14:$N$14,"Y",$E284:$G284))*100/(SUMIF($L$14:$N$14,"Y",$L$7:$N$7))),""))</f>
        <v/>
      </c>
      <c r="AG284" s="69" t="str">
        <f>IF(ISBLANK($C$284),"",IF($AG$3&gt;0,IF(ISTEXT($H$284),"",(SUMIF($L$15:$N$15,"Y",$E284:$G284))*100/(SUMIF($L$15:$N$15,"Y",$L$7:$N$7))),""))</f>
        <v/>
      </c>
      <c r="AH284" s="69" t="str">
        <f>IF(ISBLANK($C$284),"",IF($AH$3&gt;0,IF(ISTEXT($H$284),"",(SUMIF($L$16:$N$16,"Y",$E284:$G284))*100/(SUMIF($L$16:$N$16,"Y",$L$7:$N$7))),""))</f>
        <v/>
      </c>
      <c r="AI284" s="69" t="str">
        <f>IF(ISBLANK($C$284),"",IF($AI$3&gt;0,IF(ISTEXT($H$284),"",(SUMIF($L$17:$N$17,"Y",$E284:$G284))*100/(SUMIF($L$17:$N$17,"Y",$L$7:$N$7))),""))</f>
        <v/>
      </c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</row>
    <row r="285" spans="1:46">
      <c r="A285" s="62"/>
      <c r="B285" s="53"/>
      <c r="C285" s="80"/>
      <c r="D285" s="80"/>
      <c r="E285" s="51"/>
      <c r="F285" s="51"/>
      <c r="G285" s="51"/>
      <c r="H285" s="67" t="str">
        <f>IF(ISBLANK($C$285),"",IF(COUNT($E$285:$G$285)&gt;0,SUM($E$285:$G$285),"AB"))</f>
        <v/>
      </c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1"/>
      <c r="Y285" s="61"/>
      <c r="Z285" s="69" t="str">
        <f>IF(ISBLANK($C$285),"",IF($Z$3&gt;0,IF(ISTEXT($H$285),"",(SUMIF($L$8:$N$8,"Y",$E285:$G285))*100/(SUMIF($L$8:$N$8,"Y",$L$7:$N$7))),""))</f>
        <v/>
      </c>
      <c r="AA285" s="69" t="str">
        <f>IF(ISBLANK($C$285),"",IF($AA$3&gt;0,IF(ISTEXT($H$285),"",(SUMIF($L$9:$N$9,"Y",$E285:$G285))*100/(SUMIF($L$9:$N$9,"Y",$L$7:$N$7))),""))</f>
        <v/>
      </c>
      <c r="AB285" s="69" t="str">
        <f>IF(ISBLANK($C$285),"",IF($AB$3&gt;0,IF(ISTEXT($H$285),"",(SUMIF($L$10:$N$10,"Y",$E285:$G285))*100/(SUMIF($L$10:$N$10,"Y",$L$7:$N$7))),""))</f>
        <v/>
      </c>
      <c r="AC285" s="69" t="str">
        <f>IF(ISBLANK($C$285),"",IF($AC$3&gt;0,IF(ISTEXT($H$285),"",(SUMIF($L$11:$N$11,"Y",$E285:$G285))*100/(SUMIF($L$11:$N$11,"Y",$L$7:$N$7))),""))</f>
        <v/>
      </c>
      <c r="AD285" s="69" t="str">
        <f>IF(ISBLANK($C$285),"",IF($AD$3&gt;0,IF(ISTEXT($H$285),"",(SUMIF($L$12:$N$12,"Y",$E285:$G285))*100/(SUMIF($L$12:$N$12,"Y",$L$7:$N$7))),""))</f>
        <v/>
      </c>
      <c r="AE285" s="69" t="str">
        <f>IF(ISBLANK($C$285),"",IF($AE$3&gt;0,IF(ISTEXT($H$285),"",(SUMIF($L$13:$N$13,"Y",$E285:$G285))*100/(SUMIF($L$13:$N$13,"Y",$L$7:$N$7))),""))</f>
        <v/>
      </c>
      <c r="AF285" s="69" t="str">
        <f>IF(ISBLANK($C$285),"",IF($AF$3&gt;0,IF(ISTEXT($H$285),"",(SUMIF($L$14:$N$14,"Y",$E285:$G285))*100/(SUMIF($L$14:$N$14,"Y",$L$7:$N$7))),""))</f>
        <v/>
      </c>
      <c r="AG285" s="69" t="str">
        <f>IF(ISBLANK($C$285),"",IF($AG$3&gt;0,IF(ISTEXT($H$285),"",(SUMIF($L$15:$N$15,"Y",$E285:$G285))*100/(SUMIF($L$15:$N$15,"Y",$L$7:$N$7))),""))</f>
        <v/>
      </c>
      <c r="AH285" s="69" t="str">
        <f>IF(ISBLANK($C$285),"",IF($AH$3&gt;0,IF(ISTEXT($H$285),"",(SUMIF($L$16:$N$16,"Y",$E285:$G285))*100/(SUMIF($L$16:$N$16,"Y",$L$7:$N$7))),""))</f>
        <v/>
      </c>
      <c r="AI285" s="69" t="str">
        <f>IF(ISBLANK($C$285),"",IF($AI$3&gt;0,IF(ISTEXT($H$285),"",(SUMIF($L$17:$N$17,"Y",$E285:$G285))*100/(SUMIF($L$17:$N$17,"Y",$L$7:$N$7))),""))</f>
        <v/>
      </c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</row>
    <row r="286" spans="1:46">
      <c r="A286" s="62"/>
      <c r="B286" s="53"/>
      <c r="C286" s="80"/>
      <c r="D286" s="80"/>
      <c r="E286" s="51"/>
      <c r="F286" s="51"/>
      <c r="G286" s="51"/>
      <c r="H286" s="67" t="str">
        <f>IF(ISBLANK($C$286),"",IF(COUNT($E$286:$G$286)&gt;0,SUM($E$286:$G$286),"AB"))</f>
        <v/>
      </c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1"/>
      <c r="Y286" s="61"/>
      <c r="Z286" s="69" t="str">
        <f>IF(ISBLANK($C$286),"",IF($Z$3&gt;0,IF(ISTEXT($H$286),"",(SUMIF($L$8:$N$8,"Y",$E286:$G286))*100/(SUMIF($L$8:$N$8,"Y",$L$7:$N$7))),""))</f>
        <v/>
      </c>
      <c r="AA286" s="69" t="str">
        <f>IF(ISBLANK($C$286),"",IF($AA$3&gt;0,IF(ISTEXT($H$286),"",(SUMIF($L$9:$N$9,"Y",$E286:$G286))*100/(SUMIF($L$9:$N$9,"Y",$L$7:$N$7))),""))</f>
        <v/>
      </c>
      <c r="AB286" s="69" t="str">
        <f>IF(ISBLANK($C$286),"",IF($AB$3&gt;0,IF(ISTEXT($H$286),"",(SUMIF($L$10:$N$10,"Y",$E286:$G286))*100/(SUMIF($L$10:$N$10,"Y",$L$7:$N$7))),""))</f>
        <v/>
      </c>
      <c r="AC286" s="69" t="str">
        <f>IF(ISBLANK($C$286),"",IF($AC$3&gt;0,IF(ISTEXT($H$286),"",(SUMIF($L$11:$N$11,"Y",$E286:$G286))*100/(SUMIF($L$11:$N$11,"Y",$L$7:$N$7))),""))</f>
        <v/>
      </c>
      <c r="AD286" s="69" t="str">
        <f>IF(ISBLANK($C$286),"",IF($AD$3&gt;0,IF(ISTEXT($H$286),"",(SUMIF($L$12:$N$12,"Y",$E286:$G286))*100/(SUMIF($L$12:$N$12,"Y",$L$7:$N$7))),""))</f>
        <v/>
      </c>
      <c r="AE286" s="69" t="str">
        <f>IF(ISBLANK($C$286),"",IF($AE$3&gt;0,IF(ISTEXT($H$286),"",(SUMIF($L$13:$N$13,"Y",$E286:$G286))*100/(SUMIF($L$13:$N$13,"Y",$L$7:$N$7))),""))</f>
        <v/>
      </c>
      <c r="AF286" s="69" t="str">
        <f>IF(ISBLANK($C$286),"",IF($AF$3&gt;0,IF(ISTEXT($H$286),"",(SUMIF($L$14:$N$14,"Y",$E286:$G286))*100/(SUMIF($L$14:$N$14,"Y",$L$7:$N$7))),""))</f>
        <v/>
      </c>
      <c r="AG286" s="69" t="str">
        <f>IF(ISBLANK($C$286),"",IF($AG$3&gt;0,IF(ISTEXT($H$286),"",(SUMIF($L$15:$N$15,"Y",$E286:$G286))*100/(SUMIF($L$15:$N$15,"Y",$L$7:$N$7))),""))</f>
        <v/>
      </c>
      <c r="AH286" s="69" t="str">
        <f>IF(ISBLANK($C$286),"",IF($AH$3&gt;0,IF(ISTEXT($H$286),"",(SUMIF($L$16:$N$16,"Y",$E286:$G286))*100/(SUMIF($L$16:$N$16,"Y",$L$7:$N$7))),""))</f>
        <v/>
      </c>
      <c r="AI286" s="69" t="str">
        <f>IF(ISBLANK($C$286),"",IF($AI$3&gt;0,IF(ISTEXT($H$286),"",(SUMIF($L$17:$N$17,"Y",$E286:$G286))*100/(SUMIF($L$17:$N$17,"Y",$L$7:$N$7))),""))</f>
        <v/>
      </c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</row>
    <row r="287" spans="1:46">
      <c r="A287" s="62"/>
      <c r="B287" s="53"/>
      <c r="C287" s="80"/>
      <c r="D287" s="80"/>
      <c r="E287" s="51"/>
      <c r="F287" s="51"/>
      <c r="G287" s="51"/>
      <c r="H287" s="67" t="str">
        <f>IF(ISBLANK($C$287),"",IF(COUNT($E$287:$G$287)&gt;0,SUM($E$287:$G$287),"AB"))</f>
        <v/>
      </c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1"/>
      <c r="Y287" s="61"/>
      <c r="Z287" s="69" t="str">
        <f>IF(ISBLANK($C$287),"",IF($Z$3&gt;0,IF(ISTEXT($H$287),"",(SUMIF($L$8:$N$8,"Y",$E287:$G287))*100/(SUMIF($L$8:$N$8,"Y",$L$7:$N$7))),""))</f>
        <v/>
      </c>
      <c r="AA287" s="69" t="str">
        <f>IF(ISBLANK($C$287),"",IF($AA$3&gt;0,IF(ISTEXT($H$287),"",(SUMIF($L$9:$N$9,"Y",$E287:$G287))*100/(SUMIF($L$9:$N$9,"Y",$L$7:$N$7))),""))</f>
        <v/>
      </c>
      <c r="AB287" s="69" t="str">
        <f>IF(ISBLANK($C$287),"",IF($AB$3&gt;0,IF(ISTEXT($H$287),"",(SUMIF($L$10:$N$10,"Y",$E287:$G287))*100/(SUMIF($L$10:$N$10,"Y",$L$7:$N$7))),""))</f>
        <v/>
      </c>
      <c r="AC287" s="69" t="str">
        <f>IF(ISBLANK($C$287),"",IF($AC$3&gt;0,IF(ISTEXT($H$287),"",(SUMIF($L$11:$N$11,"Y",$E287:$G287))*100/(SUMIF($L$11:$N$11,"Y",$L$7:$N$7))),""))</f>
        <v/>
      </c>
      <c r="AD287" s="69" t="str">
        <f>IF(ISBLANK($C$287),"",IF($AD$3&gt;0,IF(ISTEXT($H$287),"",(SUMIF($L$12:$N$12,"Y",$E287:$G287))*100/(SUMIF($L$12:$N$12,"Y",$L$7:$N$7))),""))</f>
        <v/>
      </c>
      <c r="AE287" s="69" t="str">
        <f>IF(ISBLANK($C$287),"",IF($AE$3&gt;0,IF(ISTEXT($H$287),"",(SUMIF($L$13:$N$13,"Y",$E287:$G287))*100/(SUMIF($L$13:$N$13,"Y",$L$7:$N$7))),""))</f>
        <v/>
      </c>
      <c r="AF287" s="69" t="str">
        <f>IF(ISBLANK($C$287),"",IF($AF$3&gt;0,IF(ISTEXT($H$287),"",(SUMIF($L$14:$N$14,"Y",$E287:$G287))*100/(SUMIF($L$14:$N$14,"Y",$L$7:$N$7))),""))</f>
        <v/>
      </c>
      <c r="AG287" s="69" t="str">
        <f>IF(ISBLANK($C$287),"",IF($AG$3&gt;0,IF(ISTEXT($H$287),"",(SUMIF($L$15:$N$15,"Y",$E287:$G287))*100/(SUMIF($L$15:$N$15,"Y",$L$7:$N$7))),""))</f>
        <v/>
      </c>
      <c r="AH287" s="69" t="str">
        <f>IF(ISBLANK($C$287),"",IF($AH$3&gt;0,IF(ISTEXT($H$287),"",(SUMIF($L$16:$N$16,"Y",$E287:$G287))*100/(SUMIF($L$16:$N$16,"Y",$L$7:$N$7))),""))</f>
        <v/>
      </c>
      <c r="AI287" s="69" t="str">
        <f>IF(ISBLANK($C$287),"",IF($AI$3&gt;0,IF(ISTEXT($H$287),"",(SUMIF($L$17:$N$17,"Y",$E287:$G287))*100/(SUMIF($L$17:$N$17,"Y",$L$7:$N$7))),""))</f>
        <v/>
      </c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</row>
    <row r="288" spans="1:46">
      <c r="A288" s="62"/>
      <c r="B288" s="53"/>
      <c r="C288" s="80"/>
      <c r="D288" s="80"/>
      <c r="E288" s="51"/>
      <c r="F288" s="51"/>
      <c r="G288" s="51"/>
      <c r="H288" s="67" t="str">
        <f>IF(ISBLANK($C$288),"",IF(COUNT($E$288:$G$288)&gt;0,SUM($E$288:$G$288),"AB"))</f>
        <v/>
      </c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1"/>
      <c r="Y288" s="61"/>
      <c r="Z288" s="69" t="str">
        <f>IF(ISBLANK($C$288),"",IF($Z$3&gt;0,IF(ISTEXT($H$288),"",(SUMIF($L$8:$N$8,"Y",$E288:$G288))*100/(SUMIF($L$8:$N$8,"Y",$L$7:$N$7))),""))</f>
        <v/>
      </c>
      <c r="AA288" s="69" t="str">
        <f>IF(ISBLANK($C$288),"",IF($AA$3&gt;0,IF(ISTEXT($H$288),"",(SUMIF($L$9:$N$9,"Y",$E288:$G288))*100/(SUMIF($L$9:$N$9,"Y",$L$7:$N$7))),""))</f>
        <v/>
      </c>
      <c r="AB288" s="69" t="str">
        <f>IF(ISBLANK($C$288),"",IF($AB$3&gt;0,IF(ISTEXT($H$288),"",(SUMIF($L$10:$N$10,"Y",$E288:$G288))*100/(SUMIF($L$10:$N$10,"Y",$L$7:$N$7))),""))</f>
        <v/>
      </c>
      <c r="AC288" s="69" t="str">
        <f>IF(ISBLANK($C$288),"",IF($AC$3&gt;0,IF(ISTEXT($H$288),"",(SUMIF($L$11:$N$11,"Y",$E288:$G288))*100/(SUMIF($L$11:$N$11,"Y",$L$7:$N$7))),""))</f>
        <v/>
      </c>
      <c r="AD288" s="69" t="str">
        <f>IF(ISBLANK($C$288),"",IF($AD$3&gt;0,IF(ISTEXT($H$288),"",(SUMIF($L$12:$N$12,"Y",$E288:$G288))*100/(SUMIF($L$12:$N$12,"Y",$L$7:$N$7))),""))</f>
        <v/>
      </c>
      <c r="AE288" s="69" t="str">
        <f>IF(ISBLANK($C$288),"",IF($AE$3&gt;0,IF(ISTEXT($H$288),"",(SUMIF($L$13:$N$13,"Y",$E288:$G288))*100/(SUMIF($L$13:$N$13,"Y",$L$7:$N$7))),""))</f>
        <v/>
      </c>
      <c r="AF288" s="69" t="str">
        <f>IF(ISBLANK($C$288),"",IF($AF$3&gt;0,IF(ISTEXT($H$288),"",(SUMIF($L$14:$N$14,"Y",$E288:$G288))*100/(SUMIF($L$14:$N$14,"Y",$L$7:$N$7))),""))</f>
        <v/>
      </c>
      <c r="AG288" s="69" t="str">
        <f>IF(ISBLANK($C$288),"",IF($AG$3&gt;0,IF(ISTEXT($H$288),"",(SUMIF($L$15:$N$15,"Y",$E288:$G288))*100/(SUMIF($L$15:$N$15,"Y",$L$7:$N$7))),""))</f>
        <v/>
      </c>
      <c r="AH288" s="69" t="str">
        <f>IF(ISBLANK($C$288),"",IF($AH$3&gt;0,IF(ISTEXT($H$288),"",(SUMIF($L$16:$N$16,"Y",$E288:$G288))*100/(SUMIF($L$16:$N$16,"Y",$L$7:$N$7))),""))</f>
        <v/>
      </c>
      <c r="AI288" s="69" t="str">
        <f>IF(ISBLANK($C$288),"",IF($AI$3&gt;0,IF(ISTEXT($H$288),"",(SUMIF($L$17:$N$17,"Y",$E288:$G288))*100/(SUMIF($L$17:$N$17,"Y",$L$7:$N$7))),""))</f>
        <v/>
      </c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</row>
    <row r="289" spans="1:46">
      <c r="A289" s="62"/>
      <c r="B289" s="53"/>
      <c r="C289" s="80"/>
      <c r="D289" s="80"/>
      <c r="E289" s="51"/>
      <c r="F289" s="51"/>
      <c r="G289" s="51"/>
      <c r="H289" s="67" t="str">
        <f>IF(ISBLANK($C$289),"",IF(COUNT($E$289:$G$289)&gt;0,SUM($E$289:$G$289),"AB"))</f>
        <v/>
      </c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1"/>
      <c r="Y289" s="61"/>
      <c r="Z289" s="69" t="str">
        <f>IF(ISBLANK($C$289),"",IF($Z$3&gt;0,IF(ISTEXT($H$289),"",(SUMIF($L$8:$N$8,"Y",$E289:$G289))*100/(SUMIF($L$8:$N$8,"Y",$L$7:$N$7))),""))</f>
        <v/>
      </c>
      <c r="AA289" s="69" t="str">
        <f>IF(ISBLANK($C$289),"",IF($AA$3&gt;0,IF(ISTEXT($H$289),"",(SUMIF($L$9:$N$9,"Y",$E289:$G289))*100/(SUMIF($L$9:$N$9,"Y",$L$7:$N$7))),""))</f>
        <v/>
      </c>
      <c r="AB289" s="69" t="str">
        <f>IF(ISBLANK($C$289),"",IF($AB$3&gt;0,IF(ISTEXT($H$289),"",(SUMIF($L$10:$N$10,"Y",$E289:$G289))*100/(SUMIF($L$10:$N$10,"Y",$L$7:$N$7))),""))</f>
        <v/>
      </c>
      <c r="AC289" s="69" t="str">
        <f>IF(ISBLANK($C$289),"",IF($AC$3&gt;0,IF(ISTEXT($H$289),"",(SUMIF($L$11:$N$11,"Y",$E289:$G289))*100/(SUMIF($L$11:$N$11,"Y",$L$7:$N$7))),""))</f>
        <v/>
      </c>
      <c r="AD289" s="69" t="str">
        <f>IF(ISBLANK($C$289),"",IF($AD$3&gt;0,IF(ISTEXT($H$289),"",(SUMIF($L$12:$N$12,"Y",$E289:$G289))*100/(SUMIF($L$12:$N$12,"Y",$L$7:$N$7))),""))</f>
        <v/>
      </c>
      <c r="AE289" s="69" t="str">
        <f>IF(ISBLANK($C$289),"",IF($AE$3&gt;0,IF(ISTEXT($H$289),"",(SUMIF($L$13:$N$13,"Y",$E289:$G289))*100/(SUMIF($L$13:$N$13,"Y",$L$7:$N$7))),""))</f>
        <v/>
      </c>
      <c r="AF289" s="69" t="str">
        <f>IF(ISBLANK($C$289),"",IF($AF$3&gt;0,IF(ISTEXT($H$289),"",(SUMIF($L$14:$N$14,"Y",$E289:$G289))*100/(SUMIF($L$14:$N$14,"Y",$L$7:$N$7))),""))</f>
        <v/>
      </c>
      <c r="AG289" s="69" t="str">
        <f>IF(ISBLANK($C$289),"",IF($AG$3&gt;0,IF(ISTEXT($H$289),"",(SUMIF($L$15:$N$15,"Y",$E289:$G289))*100/(SUMIF($L$15:$N$15,"Y",$L$7:$N$7))),""))</f>
        <v/>
      </c>
      <c r="AH289" s="69" t="str">
        <f>IF(ISBLANK($C$289),"",IF($AH$3&gt;0,IF(ISTEXT($H$289),"",(SUMIF($L$16:$N$16,"Y",$E289:$G289))*100/(SUMIF($L$16:$N$16,"Y",$L$7:$N$7))),""))</f>
        <v/>
      </c>
      <c r="AI289" s="69" t="str">
        <f>IF(ISBLANK($C$289),"",IF($AI$3&gt;0,IF(ISTEXT($H$289),"",(SUMIF($L$17:$N$17,"Y",$E289:$G289))*100/(SUMIF($L$17:$N$17,"Y",$L$7:$N$7))),""))</f>
        <v/>
      </c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</row>
    <row r="290" spans="1:46">
      <c r="A290" s="62"/>
      <c r="B290" s="53"/>
      <c r="C290" s="80"/>
      <c r="D290" s="80"/>
      <c r="E290" s="51"/>
      <c r="F290" s="51"/>
      <c r="G290" s="51"/>
      <c r="H290" s="67" t="str">
        <f>IF(ISBLANK($C$290),"",IF(COUNT($E$290:$G$290)&gt;0,SUM($E$290:$G$290),"AB"))</f>
        <v/>
      </c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1"/>
      <c r="Y290" s="61"/>
      <c r="Z290" s="69" t="str">
        <f>IF(ISBLANK($C$290),"",IF($Z$3&gt;0,IF(ISTEXT($H$290),"",(SUMIF($L$8:$N$8,"Y",$E290:$G290))*100/(SUMIF($L$8:$N$8,"Y",$L$7:$N$7))),""))</f>
        <v/>
      </c>
      <c r="AA290" s="69" t="str">
        <f>IF(ISBLANK($C$290),"",IF($AA$3&gt;0,IF(ISTEXT($H$290),"",(SUMIF($L$9:$N$9,"Y",$E290:$G290))*100/(SUMIF($L$9:$N$9,"Y",$L$7:$N$7))),""))</f>
        <v/>
      </c>
      <c r="AB290" s="69" t="str">
        <f>IF(ISBLANK($C$290),"",IF($AB$3&gt;0,IF(ISTEXT($H$290),"",(SUMIF($L$10:$N$10,"Y",$E290:$G290))*100/(SUMIF($L$10:$N$10,"Y",$L$7:$N$7))),""))</f>
        <v/>
      </c>
      <c r="AC290" s="69" t="str">
        <f>IF(ISBLANK($C$290),"",IF($AC$3&gt;0,IF(ISTEXT($H$290),"",(SUMIF($L$11:$N$11,"Y",$E290:$G290))*100/(SUMIF($L$11:$N$11,"Y",$L$7:$N$7))),""))</f>
        <v/>
      </c>
      <c r="AD290" s="69" t="str">
        <f>IF(ISBLANK($C$290),"",IF($AD$3&gt;0,IF(ISTEXT($H$290),"",(SUMIF($L$12:$N$12,"Y",$E290:$G290))*100/(SUMIF($L$12:$N$12,"Y",$L$7:$N$7))),""))</f>
        <v/>
      </c>
      <c r="AE290" s="69" t="str">
        <f>IF(ISBLANK($C$290),"",IF($AE$3&gt;0,IF(ISTEXT($H$290),"",(SUMIF($L$13:$N$13,"Y",$E290:$G290))*100/(SUMIF($L$13:$N$13,"Y",$L$7:$N$7))),""))</f>
        <v/>
      </c>
      <c r="AF290" s="69" t="str">
        <f>IF(ISBLANK($C$290),"",IF($AF$3&gt;0,IF(ISTEXT($H$290),"",(SUMIF($L$14:$N$14,"Y",$E290:$G290))*100/(SUMIF($L$14:$N$14,"Y",$L$7:$N$7))),""))</f>
        <v/>
      </c>
      <c r="AG290" s="69" t="str">
        <f>IF(ISBLANK($C$290),"",IF($AG$3&gt;0,IF(ISTEXT($H$290),"",(SUMIF($L$15:$N$15,"Y",$E290:$G290))*100/(SUMIF($L$15:$N$15,"Y",$L$7:$N$7))),""))</f>
        <v/>
      </c>
      <c r="AH290" s="69" t="str">
        <f>IF(ISBLANK($C$290),"",IF($AH$3&gt;0,IF(ISTEXT($H$290),"",(SUMIF($L$16:$N$16,"Y",$E290:$G290))*100/(SUMIF($L$16:$N$16,"Y",$L$7:$N$7))),""))</f>
        <v/>
      </c>
      <c r="AI290" s="69" t="str">
        <f>IF(ISBLANK($C$290),"",IF($AI$3&gt;0,IF(ISTEXT($H$290),"",(SUMIF($L$17:$N$17,"Y",$E290:$G290))*100/(SUMIF($L$17:$N$17,"Y",$L$7:$N$7))),""))</f>
        <v/>
      </c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</row>
    <row r="291" spans="1:46">
      <c r="A291" s="62"/>
      <c r="B291" s="53"/>
      <c r="C291" s="80"/>
      <c r="D291" s="80"/>
      <c r="E291" s="51"/>
      <c r="F291" s="51"/>
      <c r="G291" s="51"/>
      <c r="H291" s="67" t="str">
        <f>IF(ISBLANK($C$291),"",IF(COUNT($E$291:$G$291)&gt;0,SUM($E$291:$G$291),"AB"))</f>
        <v/>
      </c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1"/>
      <c r="Y291" s="61"/>
      <c r="Z291" s="69" t="str">
        <f>IF(ISBLANK($C$291),"",IF($Z$3&gt;0,IF(ISTEXT($H$291),"",(SUMIF($L$8:$N$8,"Y",$E291:$G291))*100/(SUMIF($L$8:$N$8,"Y",$L$7:$N$7))),""))</f>
        <v/>
      </c>
      <c r="AA291" s="69" t="str">
        <f>IF(ISBLANK($C$291),"",IF($AA$3&gt;0,IF(ISTEXT($H$291),"",(SUMIF($L$9:$N$9,"Y",$E291:$G291))*100/(SUMIF($L$9:$N$9,"Y",$L$7:$N$7))),""))</f>
        <v/>
      </c>
      <c r="AB291" s="69" t="str">
        <f>IF(ISBLANK($C$291),"",IF($AB$3&gt;0,IF(ISTEXT($H$291),"",(SUMIF($L$10:$N$10,"Y",$E291:$G291))*100/(SUMIF($L$10:$N$10,"Y",$L$7:$N$7))),""))</f>
        <v/>
      </c>
      <c r="AC291" s="69" t="str">
        <f>IF(ISBLANK($C$291),"",IF($AC$3&gt;0,IF(ISTEXT($H$291),"",(SUMIF($L$11:$N$11,"Y",$E291:$G291))*100/(SUMIF($L$11:$N$11,"Y",$L$7:$N$7))),""))</f>
        <v/>
      </c>
      <c r="AD291" s="69" t="str">
        <f>IF(ISBLANK($C$291),"",IF($AD$3&gt;0,IF(ISTEXT($H$291),"",(SUMIF($L$12:$N$12,"Y",$E291:$G291))*100/(SUMIF($L$12:$N$12,"Y",$L$7:$N$7))),""))</f>
        <v/>
      </c>
      <c r="AE291" s="69" t="str">
        <f>IF(ISBLANK($C$291),"",IF($AE$3&gt;0,IF(ISTEXT($H$291),"",(SUMIF($L$13:$N$13,"Y",$E291:$G291))*100/(SUMIF($L$13:$N$13,"Y",$L$7:$N$7))),""))</f>
        <v/>
      </c>
      <c r="AF291" s="69" t="str">
        <f>IF(ISBLANK($C$291),"",IF($AF$3&gt;0,IF(ISTEXT($H$291),"",(SUMIF($L$14:$N$14,"Y",$E291:$G291))*100/(SUMIF($L$14:$N$14,"Y",$L$7:$N$7))),""))</f>
        <v/>
      </c>
      <c r="AG291" s="69" t="str">
        <f>IF(ISBLANK($C$291),"",IF($AG$3&gt;0,IF(ISTEXT($H$291),"",(SUMIF($L$15:$N$15,"Y",$E291:$G291))*100/(SUMIF($L$15:$N$15,"Y",$L$7:$N$7))),""))</f>
        <v/>
      </c>
      <c r="AH291" s="69" t="str">
        <f>IF(ISBLANK($C$291),"",IF($AH$3&gt;0,IF(ISTEXT($H$291),"",(SUMIF($L$16:$N$16,"Y",$E291:$G291))*100/(SUMIF($L$16:$N$16,"Y",$L$7:$N$7))),""))</f>
        <v/>
      </c>
      <c r="AI291" s="69" t="str">
        <f>IF(ISBLANK($C$291),"",IF($AI$3&gt;0,IF(ISTEXT($H$291),"",(SUMIF($L$17:$N$17,"Y",$E291:$G291))*100/(SUMIF($L$17:$N$17,"Y",$L$7:$N$7))),""))</f>
        <v/>
      </c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</row>
    <row r="292" spans="1:46">
      <c r="A292" s="62"/>
      <c r="B292" s="53"/>
      <c r="C292" s="80"/>
      <c r="D292" s="80"/>
      <c r="E292" s="51"/>
      <c r="F292" s="51"/>
      <c r="G292" s="51"/>
      <c r="H292" s="67" t="str">
        <f>IF(ISBLANK($C$292),"",IF(COUNT($E$292:$G$292)&gt;0,SUM($E$292:$G$292),"AB"))</f>
        <v/>
      </c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1"/>
      <c r="Y292" s="61"/>
      <c r="Z292" s="69" t="str">
        <f>IF(ISBLANK($C$292),"",IF($Z$3&gt;0,IF(ISTEXT($H$292),"",(SUMIF($L$8:$N$8,"Y",$E292:$G292))*100/(SUMIF($L$8:$N$8,"Y",$L$7:$N$7))),""))</f>
        <v/>
      </c>
      <c r="AA292" s="69" t="str">
        <f>IF(ISBLANK($C$292),"",IF($AA$3&gt;0,IF(ISTEXT($H$292),"",(SUMIF($L$9:$N$9,"Y",$E292:$G292))*100/(SUMIF($L$9:$N$9,"Y",$L$7:$N$7))),""))</f>
        <v/>
      </c>
      <c r="AB292" s="69" t="str">
        <f>IF(ISBLANK($C$292),"",IF($AB$3&gt;0,IF(ISTEXT($H$292),"",(SUMIF($L$10:$N$10,"Y",$E292:$G292))*100/(SUMIF($L$10:$N$10,"Y",$L$7:$N$7))),""))</f>
        <v/>
      </c>
      <c r="AC292" s="69" t="str">
        <f>IF(ISBLANK($C$292),"",IF($AC$3&gt;0,IF(ISTEXT($H$292),"",(SUMIF($L$11:$N$11,"Y",$E292:$G292))*100/(SUMIF($L$11:$N$11,"Y",$L$7:$N$7))),""))</f>
        <v/>
      </c>
      <c r="AD292" s="69" t="str">
        <f>IF(ISBLANK($C$292),"",IF($AD$3&gt;0,IF(ISTEXT($H$292),"",(SUMIF($L$12:$N$12,"Y",$E292:$G292))*100/(SUMIF($L$12:$N$12,"Y",$L$7:$N$7))),""))</f>
        <v/>
      </c>
      <c r="AE292" s="69" t="str">
        <f>IF(ISBLANK($C$292),"",IF($AE$3&gt;0,IF(ISTEXT($H$292),"",(SUMIF($L$13:$N$13,"Y",$E292:$G292))*100/(SUMIF($L$13:$N$13,"Y",$L$7:$N$7))),""))</f>
        <v/>
      </c>
      <c r="AF292" s="69" t="str">
        <f>IF(ISBLANK($C$292),"",IF($AF$3&gt;0,IF(ISTEXT($H$292),"",(SUMIF($L$14:$N$14,"Y",$E292:$G292))*100/(SUMIF($L$14:$N$14,"Y",$L$7:$N$7))),""))</f>
        <v/>
      </c>
      <c r="AG292" s="69" t="str">
        <f>IF(ISBLANK($C$292),"",IF($AG$3&gt;0,IF(ISTEXT($H$292),"",(SUMIF($L$15:$N$15,"Y",$E292:$G292))*100/(SUMIF($L$15:$N$15,"Y",$L$7:$N$7))),""))</f>
        <v/>
      </c>
      <c r="AH292" s="69" t="str">
        <f>IF(ISBLANK($C$292),"",IF($AH$3&gt;0,IF(ISTEXT($H$292),"",(SUMIF($L$16:$N$16,"Y",$E292:$G292))*100/(SUMIF($L$16:$N$16,"Y",$L$7:$N$7))),""))</f>
        <v/>
      </c>
      <c r="AI292" s="69" t="str">
        <f>IF(ISBLANK($C$292),"",IF($AI$3&gt;0,IF(ISTEXT($H$292),"",(SUMIF($L$17:$N$17,"Y",$E292:$G292))*100/(SUMIF($L$17:$N$17,"Y",$L$7:$N$7))),""))</f>
        <v/>
      </c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</row>
    <row r="293" spans="1:46">
      <c r="A293" s="62"/>
      <c r="B293" s="53"/>
      <c r="C293" s="80"/>
      <c r="D293" s="80"/>
      <c r="E293" s="51"/>
      <c r="F293" s="51"/>
      <c r="G293" s="51"/>
      <c r="H293" s="67" t="str">
        <f>IF(ISBLANK($C$293),"",IF(COUNT($E$293:$G$293)&gt;0,SUM($E$293:$G$293),"AB"))</f>
        <v/>
      </c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1"/>
      <c r="Y293" s="61"/>
      <c r="Z293" s="69" t="str">
        <f>IF(ISBLANK($C$293),"",IF($Z$3&gt;0,IF(ISTEXT($H$293),"",(SUMIF($L$8:$N$8,"Y",$E293:$G293))*100/(SUMIF($L$8:$N$8,"Y",$L$7:$N$7))),""))</f>
        <v/>
      </c>
      <c r="AA293" s="69" t="str">
        <f>IF(ISBLANK($C$293),"",IF($AA$3&gt;0,IF(ISTEXT($H$293),"",(SUMIF($L$9:$N$9,"Y",$E293:$G293))*100/(SUMIF($L$9:$N$9,"Y",$L$7:$N$7))),""))</f>
        <v/>
      </c>
      <c r="AB293" s="69" t="str">
        <f>IF(ISBLANK($C$293),"",IF($AB$3&gt;0,IF(ISTEXT($H$293),"",(SUMIF($L$10:$N$10,"Y",$E293:$G293))*100/(SUMIF($L$10:$N$10,"Y",$L$7:$N$7))),""))</f>
        <v/>
      </c>
      <c r="AC293" s="69" t="str">
        <f>IF(ISBLANK($C$293),"",IF($AC$3&gt;0,IF(ISTEXT($H$293),"",(SUMIF($L$11:$N$11,"Y",$E293:$G293))*100/(SUMIF($L$11:$N$11,"Y",$L$7:$N$7))),""))</f>
        <v/>
      </c>
      <c r="AD293" s="69" t="str">
        <f>IF(ISBLANK($C$293),"",IF($AD$3&gt;0,IF(ISTEXT($H$293),"",(SUMIF($L$12:$N$12,"Y",$E293:$G293))*100/(SUMIF($L$12:$N$12,"Y",$L$7:$N$7))),""))</f>
        <v/>
      </c>
      <c r="AE293" s="69" t="str">
        <f>IF(ISBLANK($C$293),"",IF($AE$3&gt;0,IF(ISTEXT($H$293),"",(SUMIF($L$13:$N$13,"Y",$E293:$G293))*100/(SUMIF($L$13:$N$13,"Y",$L$7:$N$7))),""))</f>
        <v/>
      </c>
      <c r="AF293" s="69" t="str">
        <f>IF(ISBLANK($C$293),"",IF($AF$3&gt;0,IF(ISTEXT($H$293),"",(SUMIF($L$14:$N$14,"Y",$E293:$G293))*100/(SUMIF($L$14:$N$14,"Y",$L$7:$N$7))),""))</f>
        <v/>
      </c>
      <c r="AG293" s="69" t="str">
        <f>IF(ISBLANK($C$293),"",IF($AG$3&gt;0,IF(ISTEXT($H$293),"",(SUMIF($L$15:$N$15,"Y",$E293:$G293))*100/(SUMIF($L$15:$N$15,"Y",$L$7:$N$7))),""))</f>
        <v/>
      </c>
      <c r="AH293" s="69" t="str">
        <f>IF(ISBLANK($C$293),"",IF($AH$3&gt;0,IF(ISTEXT($H$293),"",(SUMIF($L$16:$N$16,"Y",$E293:$G293))*100/(SUMIF($L$16:$N$16,"Y",$L$7:$N$7))),""))</f>
        <v/>
      </c>
      <c r="AI293" s="69" t="str">
        <f>IF(ISBLANK($C$293),"",IF($AI$3&gt;0,IF(ISTEXT($H$293),"",(SUMIF($L$17:$N$17,"Y",$E293:$G293))*100/(SUMIF($L$17:$N$17,"Y",$L$7:$N$7))),""))</f>
        <v/>
      </c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</row>
    <row r="294" spans="1:46">
      <c r="A294" s="62"/>
      <c r="B294" s="53"/>
      <c r="C294" s="80"/>
      <c r="D294" s="80"/>
      <c r="E294" s="51"/>
      <c r="F294" s="51"/>
      <c r="G294" s="51"/>
      <c r="H294" s="67" t="str">
        <f>IF(ISBLANK($C$294),"",IF(COUNT($E$294:$G$294)&gt;0,SUM($E$294:$G$294),"AB"))</f>
        <v/>
      </c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1"/>
      <c r="Y294" s="61"/>
      <c r="Z294" s="69" t="str">
        <f>IF(ISBLANK($C$294),"",IF($Z$3&gt;0,IF(ISTEXT($H$294),"",(SUMIF($L$8:$N$8,"Y",$E294:$G294))*100/(SUMIF($L$8:$N$8,"Y",$L$7:$N$7))),""))</f>
        <v/>
      </c>
      <c r="AA294" s="69" t="str">
        <f>IF(ISBLANK($C$294),"",IF($AA$3&gt;0,IF(ISTEXT($H$294),"",(SUMIF($L$9:$N$9,"Y",$E294:$G294))*100/(SUMIF($L$9:$N$9,"Y",$L$7:$N$7))),""))</f>
        <v/>
      </c>
      <c r="AB294" s="69" t="str">
        <f>IF(ISBLANK($C$294),"",IF($AB$3&gt;0,IF(ISTEXT($H$294),"",(SUMIF($L$10:$N$10,"Y",$E294:$G294))*100/(SUMIF($L$10:$N$10,"Y",$L$7:$N$7))),""))</f>
        <v/>
      </c>
      <c r="AC294" s="69" t="str">
        <f>IF(ISBLANK($C$294),"",IF($AC$3&gt;0,IF(ISTEXT($H$294),"",(SUMIF($L$11:$N$11,"Y",$E294:$G294))*100/(SUMIF($L$11:$N$11,"Y",$L$7:$N$7))),""))</f>
        <v/>
      </c>
      <c r="AD294" s="69" t="str">
        <f>IF(ISBLANK($C$294),"",IF($AD$3&gt;0,IF(ISTEXT($H$294),"",(SUMIF($L$12:$N$12,"Y",$E294:$G294))*100/(SUMIF($L$12:$N$12,"Y",$L$7:$N$7))),""))</f>
        <v/>
      </c>
      <c r="AE294" s="69" t="str">
        <f>IF(ISBLANK($C$294),"",IF($AE$3&gt;0,IF(ISTEXT($H$294),"",(SUMIF($L$13:$N$13,"Y",$E294:$G294))*100/(SUMIF($L$13:$N$13,"Y",$L$7:$N$7))),""))</f>
        <v/>
      </c>
      <c r="AF294" s="69" t="str">
        <f>IF(ISBLANK($C$294),"",IF($AF$3&gt;0,IF(ISTEXT($H$294),"",(SUMIF($L$14:$N$14,"Y",$E294:$G294))*100/(SUMIF($L$14:$N$14,"Y",$L$7:$N$7))),""))</f>
        <v/>
      </c>
      <c r="AG294" s="69" t="str">
        <f>IF(ISBLANK($C$294),"",IF($AG$3&gt;0,IF(ISTEXT($H$294),"",(SUMIF($L$15:$N$15,"Y",$E294:$G294))*100/(SUMIF($L$15:$N$15,"Y",$L$7:$N$7))),""))</f>
        <v/>
      </c>
      <c r="AH294" s="69" t="str">
        <f>IF(ISBLANK($C$294),"",IF($AH$3&gt;0,IF(ISTEXT($H$294),"",(SUMIF($L$16:$N$16,"Y",$E294:$G294))*100/(SUMIF($L$16:$N$16,"Y",$L$7:$N$7))),""))</f>
        <v/>
      </c>
      <c r="AI294" s="69" t="str">
        <f>IF(ISBLANK($C$294),"",IF($AI$3&gt;0,IF(ISTEXT($H$294),"",(SUMIF($L$17:$N$17,"Y",$E294:$G294))*100/(SUMIF($L$17:$N$17,"Y",$L$7:$N$7))),""))</f>
        <v/>
      </c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</row>
    <row r="295" spans="1:46">
      <c r="A295" s="62"/>
      <c r="B295" s="53"/>
      <c r="C295" s="80"/>
      <c r="D295" s="80"/>
      <c r="E295" s="51"/>
      <c r="F295" s="51"/>
      <c r="G295" s="51"/>
      <c r="H295" s="67" t="str">
        <f>IF(ISBLANK($C$295),"",IF(COUNT($E$295:$G$295)&gt;0,SUM($E$295:$G$295),"AB"))</f>
        <v/>
      </c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1"/>
      <c r="Y295" s="61"/>
      <c r="Z295" s="69" t="str">
        <f>IF(ISBLANK($C$295),"",IF($Z$3&gt;0,IF(ISTEXT($H$295),"",(SUMIF($L$8:$N$8,"Y",$E295:$G295))*100/(SUMIF($L$8:$N$8,"Y",$L$7:$N$7))),""))</f>
        <v/>
      </c>
      <c r="AA295" s="69" t="str">
        <f>IF(ISBLANK($C$295),"",IF($AA$3&gt;0,IF(ISTEXT($H$295),"",(SUMIF($L$9:$N$9,"Y",$E295:$G295))*100/(SUMIF($L$9:$N$9,"Y",$L$7:$N$7))),""))</f>
        <v/>
      </c>
      <c r="AB295" s="69" t="str">
        <f>IF(ISBLANK($C$295),"",IF($AB$3&gt;0,IF(ISTEXT($H$295),"",(SUMIF($L$10:$N$10,"Y",$E295:$G295))*100/(SUMIF($L$10:$N$10,"Y",$L$7:$N$7))),""))</f>
        <v/>
      </c>
      <c r="AC295" s="69" t="str">
        <f>IF(ISBLANK($C$295),"",IF($AC$3&gt;0,IF(ISTEXT($H$295),"",(SUMIF($L$11:$N$11,"Y",$E295:$G295))*100/(SUMIF($L$11:$N$11,"Y",$L$7:$N$7))),""))</f>
        <v/>
      </c>
      <c r="AD295" s="69" t="str">
        <f>IF(ISBLANK($C$295),"",IF($AD$3&gt;0,IF(ISTEXT($H$295),"",(SUMIF($L$12:$N$12,"Y",$E295:$G295))*100/(SUMIF($L$12:$N$12,"Y",$L$7:$N$7))),""))</f>
        <v/>
      </c>
      <c r="AE295" s="69" t="str">
        <f>IF(ISBLANK($C$295),"",IF($AE$3&gt;0,IF(ISTEXT($H$295),"",(SUMIF($L$13:$N$13,"Y",$E295:$G295))*100/(SUMIF($L$13:$N$13,"Y",$L$7:$N$7))),""))</f>
        <v/>
      </c>
      <c r="AF295" s="69" t="str">
        <f>IF(ISBLANK($C$295),"",IF($AF$3&gt;0,IF(ISTEXT($H$295),"",(SUMIF($L$14:$N$14,"Y",$E295:$G295))*100/(SUMIF($L$14:$N$14,"Y",$L$7:$N$7))),""))</f>
        <v/>
      </c>
      <c r="AG295" s="69" t="str">
        <f>IF(ISBLANK($C$295),"",IF($AG$3&gt;0,IF(ISTEXT($H$295),"",(SUMIF($L$15:$N$15,"Y",$E295:$G295))*100/(SUMIF($L$15:$N$15,"Y",$L$7:$N$7))),""))</f>
        <v/>
      </c>
      <c r="AH295" s="69" t="str">
        <f>IF(ISBLANK($C$295),"",IF($AH$3&gt;0,IF(ISTEXT($H$295),"",(SUMIF($L$16:$N$16,"Y",$E295:$G295))*100/(SUMIF($L$16:$N$16,"Y",$L$7:$N$7))),""))</f>
        <v/>
      </c>
      <c r="AI295" s="69" t="str">
        <f>IF(ISBLANK($C$295),"",IF($AI$3&gt;0,IF(ISTEXT($H$295),"",(SUMIF($L$17:$N$17,"Y",$E295:$G295))*100/(SUMIF($L$17:$N$17,"Y",$L$7:$N$7))),""))</f>
        <v/>
      </c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</row>
    <row r="296" spans="1:46">
      <c r="A296" s="62"/>
      <c r="B296" s="53"/>
      <c r="C296" s="80"/>
      <c r="D296" s="80"/>
      <c r="E296" s="51"/>
      <c r="F296" s="51"/>
      <c r="G296" s="51"/>
      <c r="H296" s="67" t="str">
        <f>IF(ISBLANK($C$296),"",IF(COUNT($E$296:$G$296)&gt;0,SUM($E$296:$G$296),"AB"))</f>
        <v/>
      </c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1"/>
      <c r="Y296" s="61"/>
      <c r="Z296" s="69" t="str">
        <f>IF(ISBLANK($C$296),"",IF($Z$3&gt;0,IF(ISTEXT($H$296),"",(SUMIF($L$8:$N$8,"Y",$E296:$G296))*100/(SUMIF($L$8:$N$8,"Y",$L$7:$N$7))),""))</f>
        <v/>
      </c>
      <c r="AA296" s="69" t="str">
        <f>IF(ISBLANK($C$296),"",IF($AA$3&gt;0,IF(ISTEXT($H$296),"",(SUMIF($L$9:$N$9,"Y",$E296:$G296))*100/(SUMIF($L$9:$N$9,"Y",$L$7:$N$7))),""))</f>
        <v/>
      </c>
      <c r="AB296" s="69" t="str">
        <f>IF(ISBLANK($C$296),"",IF($AB$3&gt;0,IF(ISTEXT($H$296),"",(SUMIF($L$10:$N$10,"Y",$E296:$G296))*100/(SUMIF($L$10:$N$10,"Y",$L$7:$N$7))),""))</f>
        <v/>
      </c>
      <c r="AC296" s="69" t="str">
        <f>IF(ISBLANK($C$296),"",IF($AC$3&gt;0,IF(ISTEXT($H$296),"",(SUMIF($L$11:$N$11,"Y",$E296:$G296))*100/(SUMIF($L$11:$N$11,"Y",$L$7:$N$7))),""))</f>
        <v/>
      </c>
      <c r="AD296" s="69" t="str">
        <f>IF(ISBLANK($C$296),"",IF($AD$3&gt;0,IF(ISTEXT($H$296),"",(SUMIF($L$12:$N$12,"Y",$E296:$G296))*100/(SUMIF($L$12:$N$12,"Y",$L$7:$N$7))),""))</f>
        <v/>
      </c>
      <c r="AE296" s="69" t="str">
        <f>IF(ISBLANK($C$296),"",IF($AE$3&gt;0,IF(ISTEXT($H$296),"",(SUMIF($L$13:$N$13,"Y",$E296:$G296))*100/(SUMIF($L$13:$N$13,"Y",$L$7:$N$7))),""))</f>
        <v/>
      </c>
      <c r="AF296" s="69" t="str">
        <f>IF(ISBLANK($C$296),"",IF($AF$3&gt;0,IF(ISTEXT($H$296),"",(SUMIF($L$14:$N$14,"Y",$E296:$G296))*100/(SUMIF($L$14:$N$14,"Y",$L$7:$N$7))),""))</f>
        <v/>
      </c>
      <c r="AG296" s="69" t="str">
        <f>IF(ISBLANK($C$296),"",IF($AG$3&gt;0,IF(ISTEXT($H$296),"",(SUMIF($L$15:$N$15,"Y",$E296:$G296))*100/(SUMIF($L$15:$N$15,"Y",$L$7:$N$7))),""))</f>
        <v/>
      </c>
      <c r="AH296" s="69" t="str">
        <f>IF(ISBLANK($C$296),"",IF($AH$3&gt;0,IF(ISTEXT($H$296),"",(SUMIF($L$16:$N$16,"Y",$E296:$G296))*100/(SUMIF($L$16:$N$16,"Y",$L$7:$N$7))),""))</f>
        <v/>
      </c>
      <c r="AI296" s="69" t="str">
        <f>IF(ISBLANK($C$296),"",IF($AI$3&gt;0,IF(ISTEXT($H$296),"",(SUMIF($L$17:$N$17,"Y",$E296:$G296))*100/(SUMIF($L$17:$N$17,"Y",$L$7:$N$7))),""))</f>
        <v/>
      </c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</row>
    <row r="297" spans="1:46">
      <c r="A297" s="62"/>
      <c r="B297" s="53"/>
      <c r="C297" s="80"/>
      <c r="D297" s="80"/>
      <c r="E297" s="51"/>
      <c r="F297" s="51"/>
      <c r="G297" s="51"/>
      <c r="H297" s="67" t="str">
        <f>IF(ISBLANK($C$297),"",IF(COUNT($E$297:$G$297)&gt;0,SUM($E$297:$G$297),"AB"))</f>
        <v/>
      </c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1"/>
      <c r="Y297" s="61"/>
      <c r="Z297" s="69" t="str">
        <f>IF(ISBLANK($C$297),"",IF($Z$3&gt;0,IF(ISTEXT($H$297),"",(SUMIF($L$8:$N$8,"Y",$E297:$G297))*100/(SUMIF($L$8:$N$8,"Y",$L$7:$N$7))),""))</f>
        <v/>
      </c>
      <c r="AA297" s="69" t="str">
        <f>IF(ISBLANK($C$297),"",IF($AA$3&gt;0,IF(ISTEXT($H$297),"",(SUMIF($L$9:$N$9,"Y",$E297:$G297))*100/(SUMIF($L$9:$N$9,"Y",$L$7:$N$7))),""))</f>
        <v/>
      </c>
      <c r="AB297" s="69" t="str">
        <f>IF(ISBLANK($C$297),"",IF($AB$3&gt;0,IF(ISTEXT($H$297),"",(SUMIF($L$10:$N$10,"Y",$E297:$G297))*100/(SUMIF($L$10:$N$10,"Y",$L$7:$N$7))),""))</f>
        <v/>
      </c>
      <c r="AC297" s="69" t="str">
        <f>IF(ISBLANK($C$297),"",IF($AC$3&gt;0,IF(ISTEXT($H$297),"",(SUMIF($L$11:$N$11,"Y",$E297:$G297))*100/(SUMIF($L$11:$N$11,"Y",$L$7:$N$7))),""))</f>
        <v/>
      </c>
      <c r="AD297" s="69" t="str">
        <f>IF(ISBLANK($C$297),"",IF($AD$3&gt;0,IF(ISTEXT($H$297),"",(SUMIF($L$12:$N$12,"Y",$E297:$G297))*100/(SUMIF($L$12:$N$12,"Y",$L$7:$N$7))),""))</f>
        <v/>
      </c>
      <c r="AE297" s="69" t="str">
        <f>IF(ISBLANK($C$297),"",IF($AE$3&gt;0,IF(ISTEXT($H$297),"",(SUMIF($L$13:$N$13,"Y",$E297:$G297))*100/(SUMIF($L$13:$N$13,"Y",$L$7:$N$7))),""))</f>
        <v/>
      </c>
      <c r="AF297" s="69" t="str">
        <f>IF(ISBLANK($C$297),"",IF($AF$3&gt;0,IF(ISTEXT($H$297),"",(SUMIF($L$14:$N$14,"Y",$E297:$G297))*100/(SUMIF($L$14:$N$14,"Y",$L$7:$N$7))),""))</f>
        <v/>
      </c>
      <c r="AG297" s="69" t="str">
        <f>IF(ISBLANK($C$297),"",IF($AG$3&gt;0,IF(ISTEXT($H$297),"",(SUMIF($L$15:$N$15,"Y",$E297:$G297))*100/(SUMIF($L$15:$N$15,"Y",$L$7:$N$7))),""))</f>
        <v/>
      </c>
      <c r="AH297" s="69" t="str">
        <f>IF(ISBLANK($C$297),"",IF($AH$3&gt;0,IF(ISTEXT($H$297),"",(SUMIF($L$16:$N$16,"Y",$E297:$G297))*100/(SUMIF($L$16:$N$16,"Y",$L$7:$N$7))),""))</f>
        <v/>
      </c>
      <c r="AI297" s="69" t="str">
        <f>IF(ISBLANK($C$297),"",IF($AI$3&gt;0,IF(ISTEXT($H$297),"",(SUMIF($L$17:$N$17,"Y",$E297:$G297))*100/(SUMIF($L$17:$N$17,"Y",$L$7:$N$7))),""))</f>
        <v/>
      </c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</row>
    <row r="298" spans="1:46">
      <c r="A298" s="62"/>
      <c r="B298" s="53"/>
      <c r="C298" s="80"/>
      <c r="D298" s="80"/>
      <c r="E298" s="51"/>
      <c r="F298" s="51"/>
      <c r="G298" s="51"/>
      <c r="H298" s="67" t="str">
        <f>IF(ISBLANK($C$298),"",IF(COUNT($E$298:$G$298)&gt;0,SUM($E$298:$G$298),"AB"))</f>
        <v/>
      </c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1"/>
      <c r="Y298" s="61"/>
      <c r="Z298" s="69" t="str">
        <f>IF(ISBLANK($C$298),"",IF($Z$3&gt;0,IF(ISTEXT($H$298),"",(SUMIF($L$8:$N$8,"Y",$E298:$G298))*100/(SUMIF($L$8:$N$8,"Y",$L$7:$N$7))),""))</f>
        <v/>
      </c>
      <c r="AA298" s="69" t="str">
        <f>IF(ISBLANK($C$298),"",IF($AA$3&gt;0,IF(ISTEXT($H$298),"",(SUMIF($L$9:$N$9,"Y",$E298:$G298))*100/(SUMIF($L$9:$N$9,"Y",$L$7:$N$7))),""))</f>
        <v/>
      </c>
      <c r="AB298" s="69" t="str">
        <f>IF(ISBLANK($C$298),"",IF($AB$3&gt;0,IF(ISTEXT($H$298),"",(SUMIF($L$10:$N$10,"Y",$E298:$G298))*100/(SUMIF($L$10:$N$10,"Y",$L$7:$N$7))),""))</f>
        <v/>
      </c>
      <c r="AC298" s="69" t="str">
        <f>IF(ISBLANK($C$298),"",IF($AC$3&gt;0,IF(ISTEXT($H$298),"",(SUMIF($L$11:$N$11,"Y",$E298:$G298))*100/(SUMIF($L$11:$N$11,"Y",$L$7:$N$7))),""))</f>
        <v/>
      </c>
      <c r="AD298" s="69" t="str">
        <f>IF(ISBLANK($C$298),"",IF($AD$3&gt;0,IF(ISTEXT($H$298),"",(SUMIF($L$12:$N$12,"Y",$E298:$G298))*100/(SUMIF($L$12:$N$12,"Y",$L$7:$N$7))),""))</f>
        <v/>
      </c>
      <c r="AE298" s="69" t="str">
        <f>IF(ISBLANK($C$298),"",IF($AE$3&gt;0,IF(ISTEXT($H$298),"",(SUMIF($L$13:$N$13,"Y",$E298:$G298))*100/(SUMIF($L$13:$N$13,"Y",$L$7:$N$7))),""))</f>
        <v/>
      </c>
      <c r="AF298" s="69" t="str">
        <f>IF(ISBLANK($C$298),"",IF($AF$3&gt;0,IF(ISTEXT($H$298),"",(SUMIF($L$14:$N$14,"Y",$E298:$G298))*100/(SUMIF($L$14:$N$14,"Y",$L$7:$N$7))),""))</f>
        <v/>
      </c>
      <c r="AG298" s="69" t="str">
        <f>IF(ISBLANK($C$298),"",IF($AG$3&gt;0,IF(ISTEXT($H$298),"",(SUMIF($L$15:$N$15,"Y",$E298:$G298))*100/(SUMIF($L$15:$N$15,"Y",$L$7:$N$7))),""))</f>
        <v/>
      </c>
      <c r="AH298" s="69" t="str">
        <f>IF(ISBLANK($C$298),"",IF($AH$3&gt;0,IF(ISTEXT($H$298),"",(SUMIF($L$16:$N$16,"Y",$E298:$G298))*100/(SUMIF($L$16:$N$16,"Y",$L$7:$N$7))),""))</f>
        <v/>
      </c>
      <c r="AI298" s="69" t="str">
        <f>IF(ISBLANK($C$298),"",IF($AI$3&gt;0,IF(ISTEXT($H$298),"",(SUMIF($L$17:$N$17,"Y",$E298:$G298))*100/(SUMIF($L$17:$N$17,"Y",$L$7:$N$7))),""))</f>
        <v/>
      </c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</row>
    <row r="299" spans="1:46">
      <c r="A299" s="62"/>
      <c r="B299" s="53"/>
      <c r="C299" s="80"/>
      <c r="D299" s="80"/>
      <c r="E299" s="51"/>
      <c r="F299" s="51"/>
      <c r="G299" s="51"/>
      <c r="H299" s="67" t="str">
        <f>IF(ISBLANK($C$299),"",IF(COUNT($E$299:$G$299)&gt;0,SUM($E$299:$G$299),"AB"))</f>
        <v/>
      </c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1"/>
      <c r="Y299" s="61"/>
      <c r="Z299" s="69" t="str">
        <f>IF(ISBLANK($C$299),"",IF($Z$3&gt;0,IF(ISTEXT($H$299),"",(SUMIF($L$8:$N$8,"Y",$E299:$G299))*100/(SUMIF($L$8:$N$8,"Y",$L$7:$N$7))),""))</f>
        <v/>
      </c>
      <c r="AA299" s="69" t="str">
        <f>IF(ISBLANK($C$299),"",IF($AA$3&gt;0,IF(ISTEXT($H$299),"",(SUMIF($L$9:$N$9,"Y",$E299:$G299))*100/(SUMIF($L$9:$N$9,"Y",$L$7:$N$7))),""))</f>
        <v/>
      </c>
      <c r="AB299" s="69" t="str">
        <f>IF(ISBLANK($C$299),"",IF($AB$3&gt;0,IF(ISTEXT($H$299),"",(SUMIF($L$10:$N$10,"Y",$E299:$G299))*100/(SUMIF($L$10:$N$10,"Y",$L$7:$N$7))),""))</f>
        <v/>
      </c>
      <c r="AC299" s="69" t="str">
        <f>IF(ISBLANK($C$299),"",IF($AC$3&gt;0,IF(ISTEXT($H$299),"",(SUMIF($L$11:$N$11,"Y",$E299:$G299))*100/(SUMIF($L$11:$N$11,"Y",$L$7:$N$7))),""))</f>
        <v/>
      </c>
      <c r="AD299" s="69" t="str">
        <f>IF(ISBLANK($C$299),"",IF($AD$3&gt;0,IF(ISTEXT($H$299),"",(SUMIF($L$12:$N$12,"Y",$E299:$G299))*100/(SUMIF($L$12:$N$12,"Y",$L$7:$N$7))),""))</f>
        <v/>
      </c>
      <c r="AE299" s="69" t="str">
        <f>IF(ISBLANK($C$299),"",IF($AE$3&gt;0,IF(ISTEXT($H$299),"",(SUMIF($L$13:$N$13,"Y",$E299:$G299))*100/(SUMIF($L$13:$N$13,"Y",$L$7:$N$7))),""))</f>
        <v/>
      </c>
      <c r="AF299" s="69" t="str">
        <f>IF(ISBLANK($C$299),"",IF($AF$3&gt;0,IF(ISTEXT($H$299),"",(SUMIF($L$14:$N$14,"Y",$E299:$G299))*100/(SUMIF($L$14:$N$14,"Y",$L$7:$N$7))),""))</f>
        <v/>
      </c>
      <c r="AG299" s="69" t="str">
        <f>IF(ISBLANK($C$299),"",IF($AG$3&gt;0,IF(ISTEXT($H$299),"",(SUMIF($L$15:$N$15,"Y",$E299:$G299))*100/(SUMIF($L$15:$N$15,"Y",$L$7:$N$7))),""))</f>
        <v/>
      </c>
      <c r="AH299" s="69" t="str">
        <f>IF(ISBLANK($C$299),"",IF($AH$3&gt;0,IF(ISTEXT($H$299),"",(SUMIF($L$16:$N$16,"Y",$E299:$G299))*100/(SUMIF($L$16:$N$16,"Y",$L$7:$N$7))),""))</f>
        <v/>
      </c>
      <c r="AI299" s="69" t="str">
        <f>IF(ISBLANK($C$299),"",IF($AI$3&gt;0,IF(ISTEXT($H$299),"",(SUMIF($L$17:$N$17,"Y",$E299:$G299))*100/(SUMIF($L$17:$N$17,"Y",$L$7:$N$7))),""))</f>
        <v/>
      </c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</row>
    <row r="300" spans="1:46">
      <c r="A300" s="62"/>
      <c r="B300" s="53"/>
      <c r="C300" s="80"/>
      <c r="D300" s="80"/>
      <c r="E300" s="51"/>
      <c r="F300" s="51"/>
      <c r="G300" s="51"/>
      <c r="H300" s="67" t="str">
        <f>IF(ISBLANK($C$300),"",IF(COUNT($E$300:$G$300)&gt;0,SUM($E$300:$G$300),"AB"))</f>
        <v/>
      </c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1"/>
      <c r="Y300" s="61"/>
      <c r="Z300" s="69" t="str">
        <f>IF(ISBLANK($C$300),"",IF($Z$3&gt;0,IF(ISTEXT($H$300),"",(SUMIF($L$8:$N$8,"Y",$E300:$G300))*100/(SUMIF($L$8:$N$8,"Y",$L$7:$N$7))),""))</f>
        <v/>
      </c>
      <c r="AA300" s="69" t="str">
        <f>IF(ISBLANK($C$300),"",IF($AA$3&gt;0,IF(ISTEXT($H$300),"",(SUMIF($L$9:$N$9,"Y",$E300:$G300))*100/(SUMIF($L$9:$N$9,"Y",$L$7:$N$7))),""))</f>
        <v/>
      </c>
      <c r="AB300" s="69" t="str">
        <f>IF(ISBLANK($C$300),"",IF($AB$3&gt;0,IF(ISTEXT($H$300),"",(SUMIF($L$10:$N$10,"Y",$E300:$G300))*100/(SUMIF($L$10:$N$10,"Y",$L$7:$N$7))),""))</f>
        <v/>
      </c>
      <c r="AC300" s="69" t="str">
        <f>IF(ISBLANK($C$300),"",IF($AC$3&gt;0,IF(ISTEXT($H$300),"",(SUMIF($L$11:$N$11,"Y",$E300:$G300))*100/(SUMIF($L$11:$N$11,"Y",$L$7:$N$7))),""))</f>
        <v/>
      </c>
      <c r="AD300" s="69" t="str">
        <f>IF(ISBLANK($C$300),"",IF($AD$3&gt;0,IF(ISTEXT($H$300),"",(SUMIF($L$12:$N$12,"Y",$E300:$G300))*100/(SUMIF($L$12:$N$12,"Y",$L$7:$N$7))),""))</f>
        <v/>
      </c>
      <c r="AE300" s="69" t="str">
        <f>IF(ISBLANK($C$300),"",IF($AE$3&gt;0,IF(ISTEXT($H$300),"",(SUMIF($L$13:$N$13,"Y",$E300:$G300))*100/(SUMIF($L$13:$N$13,"Y",$L$7:$N$7))),""))</f>
        <v/>
      </c>
      <c r="AF300" s="69" t="str">
        <f>IF(ISBLANK($C$300),"",IF($AF$3&gt;0,IF(ISTEXT($H$300),"",(SUMIF($L$14:$N$14,"Y",$E300:$G300))*100/(SUMIF($L$14:$N$14,"Y",$L$7:$N$7))),""))</f>
        <v/>
      </c>
      <c r="AG300" s="69" t="str">
        <f>IF(ISBLANK($C$300),"",IF($AG$3&gt;0,IF(ISTEXT($H$300),"",(SUMIF($L$15:$N$15,"Y",$E300:$G300))*100/(SUMIF($L$15:$N$15,"Y",$L$7:$N$7))),""))</f>
        <v/>
      </c>
      <c r="AH300" s="69" t="str">
        <f>IF(ISBLANK($C$300),"",IF($AH$3&gt;0,IF(ISTEXT($H$300),"",(SUMIF($L$16:$N$16,"Y",$E300:$G300))*100/(SUMIF($L$16:$N$16,"Y",$L$7:$N$7))),""))</f>
        <v/>
      </c>
      <c r="AI300" s="69" t="str">
        <f>IF(ISBLANK($C$300),"",IF($AI$3&gt;0,IF(ISTEXT($H$300),"",(SUMIF($L$17:$N$17,"Y",$E300:$G300))*100/(SUMIF($L$17:$N$17,"Y",$L$7:$N$7))),""))</f>
        <v/>
      </c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</row>
    <row r="301" spans="1:46">
      <c r="A301" s="62"/>
      <c r="B301" s="53"/>
      <c r="C301" s="80"/>
      <c r="D301" s="80"/>
      <c r="E301" s="51"/>
      <c r="F301" s="51"/>
      <c r="G301" s="51"/>
      <c r="H301" s="67" t="str">
        <f>IF(ISBLANK($C$301),"",IF(COUNT($E$301:$G$301)&gt;0,SUM($E$301:$G$301),"AB"))</f>
        <v/>
      </c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1"/>
      <c r="Y301" s="61"/>
      <c r="Z301" s="69" t="str">
        <f>IF(ISBLANK($C$301),"",IF($Z$3&gt;0,IF(ISTEXT($H$301),"",(SUMIF($L$8:$N$8,"Y",$E301:$G301))*100/(SUMIF($L$8:$N$8,"Y",$L$7:$N$7))),""))</f>
        <v/>
      </c>
      <c r="AA301" s="69" t="str">
        <f>IF(ISBLANK($C$301),"",IF($AA$3&gt;0,IF(ISTEXT($H$301),"",(SUMIF($L$9:$N$9,"Y",$E301:$G301))*100/(SUMIF($L$9:$N$9,"Y",$L$7:$N$7))),""))</f>
        <v/>
      </c>
      <c r="AB301" s="69" t="str">
        <f>IF(ISBLANK($C$301),"",IF($AB$3&gt;0,IF(ISTEXT($H$301),"",(SUMIF($L$10:$N$10,"Y",$E301:$G301))*100/(SUMIF($L$10:$N$10,"Y",$L$7:$N$7))),""))</f>
        <v/>
      </c>
      <c r="AC301" s="69" t="str">
        <f>IF(ISBLANK($C$301),"",IF($AC$3&gt;0,IF(ISTEXT($H$301),"",(SUMIF($L$11:$N$11,"Y",$E301:$G301))*100/(SUMIF($L$11:$N$11,"Y",$L$7:$N$7))),""))</f>
        <v/>
      </c>
      <c r="AD301" s="69" t="str">
        <f>IF(ISBLANK($C$301),"",IF($AD$3&gt;0,IF(ISTEXT($H$301),"",(SUMIF($L$12:$N$12,"Y",$E301:$G301))*100/(SUMIF($L$12:$N$12,"Y",$L$7:$N$7))),""))</f>
        <v/>
      </c>
      <c r="AE301" s="69" t="str">
        <f>IF(ISBLANK($C$301),"",IF($AE$3&gt;0,IF(ISTEXT($H$301),"",(SUMIF($L$13:$N$13,"Y",$E301:$G301))*100/(SUMIF($L$13:$N$13,"Y",$L$7:$N$7))),""))</f>
        <v/>
      </c>
      <c r="AF301" s="69" t="str">
        <f>IF(ISBLANK($C$301),"",IF($AF$3&gt;0,IF(ISTEXT($H$301),"",(SUMIF($L$14:$N$14,"Y",$E301:$G301))*100/(SUMIF($L$14:$N$14,"Y",$L$7:$N$7))),""))</f>
        <v/>
      </c>
      <c r="AG301" s="69" t="str">
        <f>IF(ISBLANK($C$301),"",IF($AG$3&gt;0,IF(ISTEXT($H$301),"",(SUMIF($L$15:$N$15,"Y",$E301:$G301))*100/(SUMIF($L$15:$N$15,"Y",$L$7:$N$7))),""))</f>
        <v/>
      </c>
      <c r="AH301" s="69" t="str">
        <f>IF(ISBLANK($C$301),"",IF($AH$3&gt;0,IF(ISTEXT($H$301),"",(SUMIF($L$16:$N$16,"Y",$E301:$G301))*100/(SUMIF($L$16:$N$16,"Y",$L$7:$N$7))),""))</f>
        <v/>
      </c>
      <c r="AI301" s="69" t="str">
        <f>IF(ISBLANK($C$301),"",IF($AI$3&gt;0,IF(ISTEXT($H$301),"",(SUMIF($L$17:$N$17,"Y",$E301:$G301))*100/(SUMIF($L$17:$N$17,"Y",$L$7:$N$7))),""))</f>
        <v/>
      </c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</row>
    <row r="302" spans="1:46">
      <c r="A302" s="62"/>
      <c r="B302" s="53"/>
      <c r="C302" s="80"/>
      <c r="D302" s="80"/>
      <c r="E302" s="51"/>
      <c r="F302" s="51"/>
      <c r="G302" s="51"/>
      <c r="H302" s="67" t="str">
        <f>IF(ISBLANK($C$302),"",IF(COUNT($E$302:$G$302)&gt;0,SUM($E$302:$G$302),"AB"))</f>
        <v/>
      </c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1"/>
      <c r="Y302" s="61"/>
      <c r="Z302" s="69" t="str">
        <f>IF(ISBLANK($C$302),"",IF($Z$3&gt;0,IF(ISTEXT($H$302),"",(SUMIF($L$8:$N$8,"Y",$E302:$G302))*100/(SUMIF($L$8:$N$8,"Y",$L$7:$N$7))),""))</f>
        <v/>
      </c>
      <c r="AA302" s="69" t="str">
        <f>IF(ISBLANK($C$302),"",IF($AA$3&gt;0,IF(ISTEXT($H$302),"",(SUMIF($L$9:$N$9,"Y",$E302:$G302))*100/(SUMIF($L$9:$N$9,"Y",$L$7:$N$7))),""))</f>
        <v/>
      </c>
      <c r="AB302" s="69" t="str">
        <f>IF(ISBLANK($C$302),"",IF($AB$3&gt;0,IF(ISTEXT($H$302),"",(SUMIF($L$10:$N$10,"Y",$E302:$G302))*100/(SUMIF($L$10:$N$10,"Y",$L$7:$N$7))),""))</f>
        <v/>
      </c>
      <c r="AC302" s="69" t="str">
        <f>IF(ISBLANK($C$302),"",IF($AC$3&gt;0,IF(ISTEXT($H$302),"",(SUMIF($L$11:$N$11,"Y",$E302:$G302))*100/(SUMIF($L$11:$N$11,"Y",$L$7:$N$7))),""))</f>
        <v/>
      </c>
      <c r="AD302" s="69" t="str">
        <f>IF(ISBLANK($C$302),"",IF($AD$3&gt;0,IF(ISTEXT($H$302),"",(SUMIF($L$12:$N$12,"Y",$E302:$G302))*100/(SUMIF($L$12:$N$12,"Y",$L$7:$N$7))),""))</f>
        <v/>
      </c>
      <c r="AE302" s="69" t="str">
        <f>IF(ISBLANK($C$302),"",IF($AE$3&gt;0,IF(ISTEXT($H$302),"",(SUMIF($L$13:$N$13,"Y",$E302:$G302))*100/(SUMIF($L$13:$N$13,"Y",$L$7:$N$7))),""))</f>
        <v/>
      </c>
      <c r="AF302" s="69" t="str">
        <f>IF(ISBLANK($C$302),"",IF($AF$3&gt;0,IF(ISTEXT($H$302),"",(SUMIF($L$14:$N$14,"Y",$E302:$G302))*100/(SUMIF($L$14:$N$14,"Y",$L$7:$N$7))),""))</f>
        <v/>
      </c>
      <c r="AG302" s="69" t="str">
        <f>IF(ISBLANK($C$302),"",IF($AG$3&gt;0,IF(ISTEXT($H$302),"",(SUMIF($L$15:$N$15,"Y",$E302:$G302))*100/(SUMIF($L$15:$N$15,"Y",$L$7:$N$7))),""))</f>
        <v/>
      </c>
      <c r="AH302" s="69" t="str">
        <f>IF(ISBLANK($C$302),"",IF($AH$3&gt;0,IF(ISTEXT($H$302),"",(SUMIF($L$16:$N$16,"Y",$E302:$G302))*100/(SUMIF($L$16:$N$16,"Y",$L$7:$N$7))),""))</f>
        <v/>
      </c>
      <c r="AI302" s="69" t="str">
        <f>IF(ISBLANK($C$302),"",IF($AI$3&gt;0,IF(ISTEXT($H$302),"",(SUMIF($L$17:$N$17,"Y",$E302:$G302))*100/(SUMIF($L$17:$N$17,"Y",$L$7:$N$7))),""))</f>
        <v/>
      </c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</row>
    <row r="303" spans="1:46">
      <c r="A303" s="62"/>
      <c r="B303" s="53"/>
      <c r="C303" s="80"/>
      <c r="D303" s="80"/>
      <c r="E303" s="51"/>
      <c r="F303" s="51"/>
      <c r="G303" s="51"/>
      <c r="H303" s="67" t="str">
        <f>IF(ISBLANK($C$303),"",IF(COUNT($E$303:$G$303)&gt;0,SUM($E$303:$G$303),"AB"))</f>
        <v/>
      </c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1"/>
      <c r="Y303" s="61"/>
      <c r="Z303" s="69" t="str">
        <f>IF(ISBLANK($C$303),"",IF($Z$3&gt;0,IF(ISTEXT($H$303),"",(SUMIF($L$8:$N$8,"Y",$E303:$G303))*100/(SUMIF($L$8:$N$8,"Y",$L$7:$N$7))),""))</f>
        <v/>
      </c>
      <c r="AA303" s="69" t="str">
        <f>IF(ISBLANK($C$303),"",IF($AA$3&gt;0,IF(ISTEXT($H$303),"",(SUMIF($L$9:$N$9,"Y",$E303:$G303))*100/(SUMIF($L$9:$N$9,"Y",$L$7:$N$7))),""))</f>
        <v/>
      </c>
      <c r="AB303" s="69" t="str">
        <f>IF(ISBLANK($C$303),"",IF($AB$3&gt;0,IF(ISTEXT($H$303),"",(SUMIF($L$10:$N$10,"Y",$E303:$G303))*100/(SUMIF($L$10:$N$10,"Y",$L$7:$N$7))),""))</f>
        <v/>
      </c>
      <c r="AC303" s="69" t="str">
        <f>IF(ISBLANK($C$303),"",IF($AC$3&gt;0,IF(ISTEXT($H$303),"",(SUMIF($L$11:$N$11,"Y",$E303:$G303))*100/(SUMIF($L$11:$N$11,"Y",$L$7:$N$7))),""))</f>
        <v/>
      </c>
      <c r="AD303" s="69" t="str">
        <f>IF(ISBLANK($C$303),"",IF($AD$3&gt;0,IF(ISTEXT($H$303),"",(SUMIF($L$12:$N$12,"Y",$E303:$G303))*100/(SUMIF($L$12:$N$12,"Y",$L$7:$N$7))),""))</f>
        <v/>
      </c>
      <c r="AE303" s="69" t="str">
        <f>IF(ISBLANK($C$303),"",IF($AE$3&gt;0,IF(ISTEXT($H$303),"",(SUMIF($L$13:$N$13,"Y",$E303:$G303))*100/(SUMIF($L$13:$N$13,"Y",$L$7:$N$7))),""))</f>
        <v/>
      </c>
      <c r="AF303" s="69" t="str">
        <f>IF(ISBLANK($C$303),"",IF($AF$3&gt;0,IF(ISTEXT($H$303),"",(SUMIF($L$14:$N$14,"Y",$E303:$G303))*100/(SUMIF($L$14:$N$14,"Y",$L$7:$N$7))),""))</f>
        <v/>
      </c>
      <c r="AG303" s="69" t="str">
        <f>IF(ISBLANK($C$303),"",IF($AG$3&gt;0,IF(ISTEXT($H$303),"",(SUMIF($L$15:$N$15,"Y",$E303:$G303))*100/(SUMIF($L$15:$N$15,"Y",$L$7:$N$7))),""))</f>
        <v/>
      </c>
      <c r="AH303" s="69" t="str">
        <f>IF(ISBLANK($C$303),"",IF($AH$3&gt;0,IF(ISTEXT($H$303),"",(SUMIF($L$16:$N$16,"Y",$E303:$G303))*100/(SUMIF($L$16:$N$16,"Y",$L$7:$N$7))),""))</f>
        <v/>
      </c>
      <c r="AI303" s="69" t="str">
        <f>IF(ISBLANK($C$303),"",IF($AI$3&gt;0,IF(ISTEXT($H$303),"",(SUMIF($L$17:$N$17,"Y",$E303:$G303))*100/(SUMIF($L$17:$N$17,"Y",$L$7:$N$7))),""))</f>
        <v/>
      </c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</row>
    <row r="304" spans="1:46">
      <c r="A304" s="62"/>
      <c r="B304" s="53"/>
      <c r="C304" s="80"/>
      <c r="D304" s="80"/>
      <c r="E304" s="51"/>
      <c r="F304" s="51"/>
      <c r="G304" s="51"/>
      <c r="H304" s="67" t="str">
        <f>IF(ISBLANK($C$304),"",IF(COUNT($E$304:$G$304)&gt;0,SUM($E$304:$G$304),"AB"))</f>
        <v/>
      </c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1"/>
      <c r="Y304" s="61"/>
      <c r="Z304" s="69" t="str">
        <f>IF(ISBLANK($C$304),"",IF($Z$3&gt;0,IF(ISTEXT($H$304),"",(SUMIF($L$8:$N$8,"Y",$E304:$G304))*100/(SUMIF($L$8:$N$8,"Y",$L$7:$N$7))),""))</f>
        <v/>
      </c>
      <c r="AA304" s="69" t="str">
        <f>IF(ISBLANK($C$304),"",IF($AA$3&gt;0,IF(ISTEXT($H$304),"",(SUMIF($L$9:$N$9,"Y",$E304:$G304))*100/(SUMIF($L$9:$N$9,"Y",$L$7:$N$7))),""))</f>
        <v/>
      </c>
      <c r="AB304" s="69" t="str">
        <f>IF(ISBLANK($C$304),"",IF($AB$3&gt;0,IF(ISTEXT($H$304),"",(SUMIF($L$10:$N$10,"Y",$E304:$G304))*100/(SUMIF($L$10:$N$10,"Y",$L$7:$N$7))),""))</f>
        <v/>
      </c>
      <c r="AC304" s="69" t="str">
        <f>IF(ISBLANK($C$304),"",IF($AC$3&gt;0,IF(ISTEXT($H$304),"",(SUMIF($L$11:$N$11,"Y",$E304:$G304))*100/(SUMIF($L$11:$N$11,"Y",$L$7:$N$7))),""))</f>
        <v/>
      </c>
      <c r="AD304" s="69" t="str">
        <f>IF(ISBLANK($C$304),"",IF($AD$3&gt;0,IF(ISTEXT($H$304),"",(SUMIF($L$12:$N$12,"Y",$E304:$G304))*100/(SUMIF($L$12:$N$12,"Y",$L$7:$N$7))),""))</f>
        <v/>
      </c>
      <c r="AE304" s="69" t="str">
        <f>IF(ISBLANK($C$304),"",IF($AE$3&gt;0,IF(ISTEXT($H$304),"",(SUMIF($L$13:$N$13,"Y",$E304:$G304))*100/(SUMIF($L$13:$N$13,"Y",$L$7:$N$7))),""))</f>
        <v/>
      </c>
      <c r="AF304" s="69" t="str">
        <f>IF(ISBLANK($C$304),"",IF($AF$3&gt;0,IF(ISTEXT($H$304),"",(SUMIF($L$14:$N$14,"Y",$E304:$G304))*100/(SUMIF($L$14:$N$14,"Y",$L$7:$N$7))),""))</f>
        <v/>
      </c>
      <c r="AG304" s="69" t="str">
        <f>IF(ISBLANK($C$304),"",IF($AG$3&gt;0,IF(ISTEXT($H$304),"",(SUMIF($L$15:$N$15,"Y",$E304:$G304))*100/(SUMIF($L$15:$N$15,"Y",$L$7:$N$7))),""))</f>
        <v/>
      </c>
      <c r="AH304" s="69" t="str">
        <f>IF(ISBLANK($C$304),"",IF($AH$3&gt;0,IF(ISTEXT($H$304),"",(SUMIF($L$16:$N$16,"Y",$E304:$G304))*100/(SUMIF($L$16:$N$16,"Y",$L$7:$N$7))),""))</f>
        <v/>
      </c>
      <c r="AI304" s="69" t="str">
        <f>IF(ISBLANK($C$304),"",IF($AI$3&gt;0,IF(ISTEXT($H$304),"",(SUMIF($L$17:$N$17,"Y",$E304:$G304))*100/(SUMIF($L$17:$N$17,"Y",$L$7:$N$7))),""))</f>
        <v/>
      </c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</row>
    <row r="305" spans="1:46">
      <c r="A305" s="62"/>
      <c r="B305" s="53"/>
      <c r="C305" s="80"/>
      <c r="D305" s="80"/>
      <c r="E305" s="51"/>
      <c r="F305" s="51"/>
      <c r="G305" s="51"/>
      <c r="H305" s="67" t="str">
        <f>IF(ISBLANK($C$305),"",IF(COUNT($E$305:$G$305)&gt;0,SUM($E$305:$G$305),"AB"))</f>
        <v/>
      </c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1"/>
      <c r="Y305" s="61"/>
      <c r="Z305" s="69" t="str">
        <f>IF(ISBLANK($C$305),"",IF($Z$3&gt;0,IF(ISTEXT($H$305),"",(SUMIF($L$8:$N$8,"Y",$E305:$G305))*100/(SUMIF($L$8:$N$8,"Y",$L$7:$N$7))),""))</f>
        <v/>
      </c>
      <c r="AA305" s="69" t="str">
        <f>IF(ISBLANK($C$305),"",IF($AA$3&gt;0,IF(ISTEXT($H$305),"",(SUMIF($L$9:$N$9,"Y",$E305:$G305))*100/(SUMIF($L$9:$N$9,"Y",$L$7:$N$7))),""))</f>
        <v/>
      </c>
      <c r="AB305" s="69" t="str">
        <f>IF(ISBLANK($C$305),"",IF($AB$3&gt;0,IF(ISTEXT($H$305),"",(SUMIF($L$10:$N$10,"Y",$E305:$G305))*100/(SUMIF($L$10:$N$10,"Y",$L$7:$N$7))),""))</f>
        <v/>
      </c>
      <c r="AC305" s="69" t="str">
        <f>IF(ISBLANK($C$305),"",IF($AC$3&gt;0,IF(ISTEXT($H$305),"",(SUMIF($L$11:$N$11,"Y",$E305:$G305))*100/(SUMIF($L$11:$N$11,"Y",$L$7:$N$7))),""))</f>
        <v/>
      </c>
      <c r="AD305" s="69" t="str">
        <f>IF(ISBLANK($C$305),"",IF($AD$3&gt;0,IF(ISTEXT($H$305),"",(SUMIF($L$12:$N$12,"Y",$E305:$G305))*100/(SUMIF($L$12:$N$12,"Y",$L$7:$N$7))),""))</f>
        <v/>
      </c>
      <c r="AE305" s="69" t="str">
        <f>IF(ISBLANK($C$305),"",IF($AE$3&gt;0,IF(ISTEXT($H$305),"",(SUMIF($L$13:$N$13,"Y",$E305:$G305))*100/(SUMIF($L$13:$N$13,"Y",$L$7:$N$7))),""))</f>
        <v/>
      </c>
      <c r="AF305" s="69" t="str">
        <f>IF(ISBLANK($C$305),"",IF($AF$3&gt;0,IF(ISTEXT($H$305),"",(SUMIF($L$14:$N$14,"Y",$E305:$G305))*100/(SUMIF($L$14:$N$14,"Y",$L$7:$N$7))),""))</f>
        <v/>
      </c>
      <c r="AG305" s="69" t="str">
        <f>IF(ISBLANK($C$305),"",IF($AG$3&gt;0,IF(ISTEXT($H$305),"",(SUMIF($L$15:$N$15,"Y",$E305:$G305))*100/(SUMIF($L$15:$N$15,"Y",$L$7:$N$7))),""))</f>
        <v/>
      </c>
      <c r="AH305" s="69" t="str">
        <f>IF(ISBLANK($C$305),"",IF($AH$3&gt;0,IF(ISTEXT($H$305),"",(SUMIF($L$16:$N$16,"Y",$E305:$G305))*100/(SUMIF($L$16:$N$16,"Y",$L$7:$N$7))),""))</f>
        <v/>
      </c>
      <c r="AI305" s="69" t="str">
        <f>IF(ISBLANK($C$305),"",IF($AI$3&gt;0,IF(ISTEXT($H$305),"",(SUMIF($L$17:$N$17,"Y",$E305:$G305))*100/(SUMIF($L$17:$N$17,"Y",$L$7:$N$7))),""))</f>
        <v/>
      </c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</row>
    <row r="306" spans="1:46">
      <c r="A306" s="62"/>
      <c r="B306" s="53"/>
      <c r="C306" s="80"/>
      <c r="D306" s="80"/>
      <c r="E306" s="51"/>
      <c r="F306" s="51"/>
      <c r="G306" s="51"/>
      <c r="H306" s="67" t="str">
        <f>IF(ISBLANK($C$306),"",IF(COUNT($E$306:$G$306)&gt;0,SUM($E$306:$G$306),"AB"))</f>
        <v/>
      </c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1"/>
      <c r="Y306" s="61"/>
      <c r="Z306" s="69" t="str">
        <f>IF(ISBLANK($C$306),"",IF($Z$3&gt;0,IF(ISTEXT($H$306),"",(SUMIF($L$8:$N$8,"Y",$E306:$G306))*100/(SUMIF($L$8:$N$8,"Y",$L$7:$N$7))),""))</f>
        <v/>
      </c>
      <c r="AA306" s="69" t="str">
        <f>IF(ISBLANK($C$306),"",IF($AA$3&gt;0,IF(ISTEXT($H$306),"",(SUMIF($L$9:$N$9,"Y",$E306:$G306))*100/(SUMIF($L$9:$N$9,"Y",$L$7:$N$7))),""))</f>
        <v/>
      </c>
      <c r="AB306" s="69" t="str">
        <f>IF(ISBLANK($C$306),"",IF($AB$3&gt;0,IF(ISTEXT($H$306),"",(SUMIF($L$10:$N$10,"Y",$E306:$G306))*100/(SUMIF($L$10:$N$10,"Y",$L$7:$N$7))),""))</f>
        <v/>
      </c>
      <c r="AC306" s="69" t="str">
        <f>IF(ISBLANK($C$306),"",IF($AC$3&gt;0,IF(ISTEXT($H$306),"",(SUMIF($L$11:$N$11,"Y",$E306:$G306))*100/(SUMIF($L$11:$N$11,"Y",$L$7:$N$7))),""))</f>
        <v/>
      </c>
      <c r="AD306" s="69" t="str">
        <f>IF(ISBLANK($C$306),"",IF($AD$3&gt;0,IF(ISTEXT($H$306),"",(SUMIF($L$12:$N$12,"Y",$E306:$G306))*100/(SUMIF($L$12:$N$12,"Y",$L$7:$N$7))),""))</f>
        <v/>
      </c>
      <c r="AE306" s="69" t="str">
        <f>IF(ISBLANK($C$306),"",IF($AE$3&gt;0,IF(ISTEXT($H$306),"",(SUMIF($L$13:$N$13,"Y",$E306:$G306))*100/(SUMIF($L$13:$N$13,"Y",$L$7:$N$7))),""))</f>
        <v/>
      </c>
      <c r="AF306" s="69" t="str">
        <f>IF(ISBLANK($C$306),"",IF($AF$3&gt;0,IF(ISTEXT($H$306),"",(SUMIF($L$14:$N$14,"Y",$E306:$G306))*100/(SUMIF($L$14:$N$14,"Y",$L$7:$N$7))),""))</f>
        <v/>
      </c>
      <c r="AG306" s="69" t="str">
        <f>IF(ISBLANK($C$306),"",IF($AG$3&gt;0,IF(ISTEXT($H$306),"",(SUMIF($L$15:$N$15,"Y",$E306:$G306))*100/(SUMIF($L$15:$N$15,"Y",$L$7:$N$7))),""))</f>
        <v/>
      </c>
      <c r="AH306" s="69" t="str">
        <f>IF(ISBLANK($C$306),"",IF($AH$3&gt;0,IF(ISTEXT($H$306),"",(SUMIF($L$16:$N$16,"Y",$E306:$G306))*100/(SUMIF($L$16:$N$16,"Y",$L$7:$N$7))),""))</f>
        <v/>
      </c>
      <c r="AI306" s="69" t="str">
        <f>IF(ISBLANK($C$306),"",IF($AI$3&gt;0,IF(ISTEXT($H$306),"",(SUMIF($L$17:$N$17,"Y",$E306:$G306))*100/(SUMIF($L$17:$N$17,"Y",$L$7:$N$7))),""))</f>
        <v/>
      </c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</row>
    <row r="307" spans="1:46">
      <c r="A307" s="62"/>
      <c r="B307" s="53"/>
      <c r="C307" s="80"/>
      <c r="D307" s="80"/>
      <c r="E307" s="51"/>
      <c r="F307" s="51"/>
      <c r="G307" s="51"/>
      <c r="H307" s="67" t="str">
        <f>IF(ISBLANK($C$307),"",IF(COUNT($E$307:$G$307)&gt;0,SUM($E$307:$G$307),"AB"))</f>
        <v/>
      </c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1"/>
      <c r="Y307" s="61"/>
      <c r="Z307" s="69" t="str">
        <f>IF(ISBLANK($C$307),"",IF($Z$3&gt;0,IF(ISTEXT($H$307),"",(SUMIF($L$8:$N$8,"Y",$E307:$G307))*100/(SUMIF($L$8:$N$8,"Y",$L$7:$N$7))),""))</f>
        <v/>
      </c>
      <c r="AA307" s="69" t="str">
        <f>IF(ISBLANK($C$307),"",IF($AA$3&gt;0,IF(ISTEXT($H$307),"",(SUMIF($L$9:$N$9,"Y",$E307:$G307))*100/(SUMIF($L$9:$N$9,"Y",$L$7:$N$7))),""))</f>
        <v/>
      </c>
      <c r="AB307" s="69" t="str">
        <f>IF(ISBLANK($C$307),"",IF($AB$3&gt;0,IF(ISTEXT($H$307),"",(SUMIF($L$10:$N$10,"Y",$E307:$G307))*100/(SUMIF($L$10:$N$10,"Y",$L$7:$N$7))),""))</f>
        <v/>
      </c>
      <c r="AC307" s="69" t="str">
        <f>IF(ISBLANK($C$307),"",IF($AC$3&gt;0,IF(ISTEXT($H$307),"",(SUMIF($L$11:$N$11,"Y",$E307:$G307))*100/(SUMIF($L$11:$N$11,"Y",$L$7:$N$7))),""))</f>
        <v/>
      </c>
      <c r="AD307" s="69" t="str">
        <f>IF(ISBLANK($C$307),"",IF($AD$3&gt;0,IF(ISTEXT($H$307),"",(SUMIF($L$12:$N$12,"Y",$E307:$G307))*100/(SUMIF($L$12:$N$12,"Y",$L$7:$N$7))),""))</f>
        <v/>
      </c>
      <c r="AE307" s="69" t="str">
        <f>IF(ISBLANK($C$307),"",IF($AE$3&gt;0,IF(ISTEXT($H$307),"",(SUMIF($L$13:$N$13,"Y",$E307:$G307))*100/(SUMIF($L$13:$N$13,"Y",$L$7:$N$7))),""))</f>
        <v/>
      </c>
      <c r="AF307" s="69" t="str">
        <f>IF(ISBLANK($C$307),"",IF($AF$3&gt;0,IF(ISTEXT($H$307),"",(SUMIF($L$14:$N$14,"Y",$E307:$G307))*100/(SUMIF($L$14:$N$14,"Y",$L$7:$N$7))),""))</f>
        <v/>
      </c>
      <c r="AG307" s="69" t="str">
        <f>IF(ISBLANK($C$307),"",IF($AG$3&gt;0,IF(ISTEXT($H$307),"",(SUMIF($L$15:$N$15,"Y",$E307:$G307))*100/(SUMIF($L$15:$N$15,"Y",$L$7:$N$7))),""))</f>
        <v/>
      </c>
      <c r="AH307" s="69" t="str">
        <f>IF(ISBLANK($C$307),"",IF($AH$3&gt;0,IF(ISTEXT($H$307),"",(SUMIF($L$16:$N$16,"Y",$E307:$G307))*100/(SUMIF($L$16:$N$16,"Y",$L$7:$N$7))),""))</f>
        <v/>
      </c>
      <c r="AI307" s="69" t="str">
        <f>IF(ISBLANK($C$307),"",IF($AI$3&gt;0,IF(ISTEXT($H$307),"",(SUMIF($L$17:$N$17,"Y",$E307:$G307))*100/(SUMIF($L$17:$N$17,"Y",$L$7:$N$7))),""))</f>
        <v/>
      </c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</row>
    <row r="308" spans="1:46">
      <c r="A308" s="62"/>
      <c r="B308" s="53"/>
      <c r="C308" s="80"/>
      <c r="D308" s="80"/>
      <c r="E308" s="51"/>
      <c r="F308" s="51"/>
      <c r="G308" s="51"/>
      <c r="H308" s="67" t="str">
        <f>IF(ISBLANK($C$308),"",IF(COUNT($E$308:$G$308)&gt;0,SUM($E$308:$G$308),"AB"))</f>
        <v/>
      </c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1"/>
      <c r="Y308" s="61"/>
      <c r="Z308" s="69" t="str">
        <f>IF(ISBLANK($C$308),"",IF($Z$3&gt;0,IF(ISTEXT($H$308),"",(SUMIF($L$8:$N$8,"Y",$E308:$G308))*100/(SUMIF($L$8:$N$8,"Y",$L$7:$N$7))),""))</f>
        <v/>
      </c>
      <c r="AA308" s="69" t="str">
        <f>IF(ISBLANK($C$308),"",IF($AA$3&gt;0,IF(ISTEXT($H$308),"",(SUMIF($L$9:$N$9,"Y",$E308:$G308))*100/(SUMIF($L$9:$N$9,"Y",$L$7:$N$7))),""))</f>
        <v/>
      </c>
      <c r="AB308" s="69" t="str">
        <f>IF(ISBLANK($C$308),"",IF($AB$3&gt;0,IF(ISTEXT($H$308),"",(SUMIF($L$10:$N$10,"Y",$E308:$G308))*100/(SUMIF($L$10:$N$10,"Y",$L$7:$N$7))),""))</f>
        <v/>
      </c>
      <c r="AC308" s="69" t="str">
        <f>IF(ISBLANK($C$308),"",IF($AC$3&gt;0,IF(ISTEXT($H$308),"",(SUMIF($L$11:$N$11,"Y",$E308:$G308))*100/(SUMIF($L$11:$N$11,"Y",$L$7:$N$7))),""))</f>
        <v/>
      </c>
      <c r="AD308" s="69" t="str">
        <f>IF(ISBLANK($C$308),"",IF($AD$3&gt;0,IF(ISTEXT($H$308),"",(SUMIF($L$12:$N$12,"Y",$E308:$G308))*100/(SUMIF($L$12:$N$12,"Y",$L$7:$N$7))),""))</f>
        <v/>
      </c>
      <c r="AE308" s="69" t="str">
        <f>IF(ISBLANK($C$308),"",IF($AE$3&gt;0,IF(ISTEXT($H$308),"",(SUMIF($L$13:$N$13,"Y",$E308:$G308))*100/(SUMIF($L$13:$N$13,"Y",$L$7:$N$7))),""))</f>
        <v/>
      </c>
      <c r="AF308" s="69" t="str">
        <f>IF(ISBLANK($C$308),"",IF($AF$3&gt;0,IF(ISTEXT($H$308),"",(SUMIF($L$14:$N$14,"Y",$E308:$G308))*100/(SUMIF($L$14:$N$14,"Y",$L$7:$N$7))),""))</f>
        <v/>
      </c>
      <c r="AG308" s="69" t="str">
        <f>IF(ISBLANK($C$308),"",IF($AG$3&gt;0,IF(ISTEXT($H$308),"",(SUMIF($L$15:$N$15,"Y",$E308:$G308))*100/(SUMIF($L$15:$N$15,"Y",$L$7:$N$7))),""))</f>
        <v/>
      </c>
      <c r="AH308" s="69" t="str">
        <f>IF(ISBLANK($C$308),"",IF($AH$3&gt;0,IF(ISTEXT($H$308),"",(SUMIF($L$16:$N$16,"Y",$E308:$G308))*100/(SUMIF($L$16:$N$16,"Y",$L$7:$N$7))),""))</f>
        <v/>
      </c>
      <c r="AI308" s="69" t="str">
        <f>IF(ISBLANK($C$308),"",IF($AI$3&gt;0,IF(ISTEXT($H$308),"",(SUMIF($L$17:$N$17,"Y",$E308:$G308))*100/(SUMIF($L$17:$N$17,"Y",$L$7:$N$7))),""))</f>
        <v/>
      </c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</row>
    <row r="309" spans="1:46">
      <c r="A309" s="62"/>
      <c r="B309" s="53"/>
      <c r="C309" s="80"/>
      <c r="D309" s="80"/>
      <c r="E309" s="51"/>
      <c r="F309" s="51"/>
      <c r="G309" s="51"/>
      <c r="H309" s="67" t="str">
        <f>IF(ISBLANK($C$309),"",IF(COUNT($E$309:$G$309)&gt;0,SUM($E$309:$G$309),"AB"))</f>
        <v/>
      </c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1"/>
      <c r="Y309" s="61"/>
      <c r="Z309" s="69" t="str">
        <f>IF(ISBLANK($C$309),"",IF($Z$3&gt;0,IF(ISTEXT($H$309),"",(SUMIF($L$8:$N$8,"Y",$E309:$G309))*100/(SUMIF($L$8:$N$8,"Y",$L$7:$N$7))),""))</f>
        <v/>
      </c>
      <c r="AA309" s="69" t="str">
        <f>IF(ISBLANK($C$309),"",IF($AA$3&gt;0,IF(ISTEXT($H$309),"",(SUMIF($L$9:$N$9,"Y",$E309:$G309))*100/(SUMIF($L$9:$N$9,"Y",$L$7:$N$7))),""))</f>
        <v/>
      </c>
      <c r="AB309" s="69" t="str">
        <f>IF(ISBLANK($C$309),"",IF($AB$3&gt;0,IF(ISTEXT($H$309),"",(SUMIF($L$10:$N$10,"Y",$E309:$G309))*100/(SUMIF($L$10:$N$10,"Y",$L$7:$N$7))),""))</f>
        <v/>
      </c>
      <c r="AC309" s="69" t="str">
        <f>IF(ISBLANK($C$309),"",IF($AC$3&gt;0,IF(ISTEXT($H$309),"",(SUMIF($L$11:$N$11,"Y",$E309:$G309))*100/(SUMIF($L$11:$N$11,"Y",$L$7:$N$7))),""))</f>
        <v/>
      </c>
      <c r="AD309" s="69" t="str">
        <f>IF(ISBLANK($C$309),"",IF($AD$3&gt;0,IF(ISTEXT($H$309),"",(SUMIF($L$12:$N$12,"Y",$E309:$G309))*100/(SUMIF($L$12:$N$12,"Y",$L$7:$N$7))),""))</f>
        <v/>
      </c>
      <c r="AE309" s="69" t="str">
        <f>IF(ISBLANK($C$309),"",IF($AE$3&gt;0,IF(ISTEXT($H$309),"",(SUMIF($L$13:$N$13,"Y",$E309:$G309))*100/(SUMIF($L$13:$N$13,"Y",$L$7:$N$7))),""))</f>
        <v/>
      </c>
      <c r="AF309" s="69" t="str">
        <f>IF(ISBLANK($C$309),"",IF($AF$3&gt;0,IF(ISTEXT($H$309),"",(SUMIF($L$14:$N$14,"Y",$E309:$G309))*100/(SUMIF($L$14:$N$14,"Y",$L$7:$N$7))),""))</f>
        <v/>
      </c>
      <c r="AG309" s="69" t="str">
        <f>IF(ISBLANK($C$309),"",IF($AG$3&gt;0,IF(ISTEXT($H$309),"",(SUMIF($L$15:$N$15,"Y",$E309:$G309))*100/(SUMIF($L$15:$N$15,"Y",$L$7:$N$7))),""))</f>
        <v/>
      </c>
      <c r="AH309" s="69" t="str">
        <f>IF(ISBLANK($C$309),"",IF($AH$3&gt;0,IF(ISTEXT($H$309),"",(SUMIF($L$16:$N$16,"Y",$E309:$G309))*100/(SUMIF($L$16:$N$16,"Y",$L$7:$N$7))),""))</f>
        <v/>
      </c>
      <c r="AI309" s="69" t="str">
        <f>IF(ISBLANK($C$309),"",IF($AI$3&gt;0,IF(ISTEXT($H$309),"",(SUMIF($L$17:$N$17,"Y",$E309:$G309))*100/(SUMIF($L$17:$N$17,"Y",$L$7:$N$7))),""))</f>
        <v/>
      </c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</row>
    <row r="310" spans="1:46">
      <c r="A310" s="62"/>
      <c r="B310" s="53"/>
      <c r="C310" s="80"/>
      <c r="D310" s="80"/>
      <c r="E310" s="51"/>
      <c r="F310" s="51"/>
      <c r="G310" s="51"/>
      <c r="H310" s="67" t="str">
        <f>IF(ISBLANK($C$310),"",IF(COUNT($E$310:$G$310)&gt;0,SUM($E$310:$G$310),"AB"))</f>
        <v/>
      </c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1"/>
      <c r="Y310" s="61"/>
      <c r="Z310" s="69" t="str">
        <f>IF(ISBLANK($C$310),"",IF($Z$3&gt;0,IF(ISTEXT($H$310),"",(SUMIF($L$8:$N$8,"Y",$E310:$G310))*100/(SUMIF($L$8:$N$8,"Y",$L$7:$N$7))),""))</f>
        <v/>
      </c>
      <c r="AA310" s="69" t="str">
        <f>IF(ISBLANK($C$310),"",IF($AA$3&gt;0,IF(ISTEXT($H$310),"",(SUMIF($L$9:$N$9,"Y",$E310:$G310))*100/(SUMIF($L$9:$N$9,"Y",$L$7:$N$7))),""))</f>
        <v/>
      </c>
      <c r="AB310" s="69" t="str">
        <f>IF(ISBLANK($C$310),"",IF($AB$3&gt;0,IF(ISTEXT($H$310),"",(SUMIF($L$10:$N$10,"Y",$E310:$G310))*100/(SUMIF($L$10:$N$10,"Y",$L$7:$N$7))),""))</f>
        <v/>
      </c>
      <c r="AC310" s="69" t="str">
        <f>IF(ISBLANK($C$310),"",IF($AC$3&gt;0,IF(ISTEXT($H$310),"",(SUMIF($L$11:$N$11,"Y",$E310:$G310))*100/(SUMIF($L$11:$N$11,"Y",$L$7:$N$7))),""))</f>
        <v/>
      </c>
      <c r="AD310" s="69" t="str">
        <f>IF(ISBLANK($C$310),"",IF($AD$3&gt;0,IF(ISTEXT($H$310),"",(SUMIF($L$12:$N$12,"Y",$E310:$G310))*100/(SUMIF($L$12:$N$12,"Y",$L$7:$N$7))),""))</f>
        <v/>
      </c>
      <c r="AE310" s="69" t="str">
        <f>IF(ISBLANK($C$310),"",IF($AE$3&gt;0,IF(ISTEXT($H$310),"",(SUMIF($L$13:$N$13,"Y",$E310:$G310))*100/(SUMIF($L$13:$N$13,"Y",$L$7:$N$7))),""))</f>
        <v/>
      </c>
      <c r="AF310" s="69" t="str">
        <f>IF(ISBLANK($C$310),"",IF($AF$3&gt;0,IF(ISTEXT($H$310),"",(SUMIF($L$14:$N$14,"Y",$E310:$G310))*100/(SUMIF($L$14:$N$14,"Y",$L$7:$N$7))),""))</f>
        <v/>
      </c>
      <c r="AG310" s="69" t="str">
        <f>IF(ISBLANK($C$310),"",IF($AG$3&gt;0,IF(ISTEXT($H$310),"",(SUMIF($L$15:$N$15,"Y",$E310:$G310))*100/(SUMIF($L$15:$N$15,"Y",$L$7:$N$7))),""))</f>
        <v/>
      </c>
      <c r="AH310" s="69" t="str">
        <f>IF(ISBLANK($C$310),"",IF($AH$3&gt;0,IF(ISTEXT($H$310),"",(SUMIF($L$16:$N$16,"Y",$E310:$G310))*100/(SUMIF($L$16:$N$16,"Y",$L$7:$N$7))),""))</f>
        <v/>
      </c>
      <c r="AI310" s="69" t="str">
        <f>IF(ISBLANK($C$310),"",IF($AI$3&gt;0,IF(ISTEXT($H$310),"",(SUMIF($L$17:$N$17,"Y",$E310:$G310))*100/(SUMIF($L$17:$N$17,"Y",$L$7:$N$7))),""))</f>
        <v/>
      </c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</row>
    <row r="311" spans="1:46">
      <c r="A311" s="62"/>
      <c r="B311" s="53"/>
      <c r="C311" s="80"/>
      <c r="D311" s="80"/>
      <c r="E311" s="51"/>
      <c r="F311" s="51"/>
      <c r="G311" s="51"/>
      <c r="H311" s="67" t="str">
        <f>IF(ISBLANK($C$311),"",IF(COUNT($E$311:$G$311)&gt;0,SUM($E$311:$G$311),"AB"))</f>
        <v/>
      </c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1"/>
      <c r="Y311" s="61"/>
      <c r="Z311" s="69" t="str">
        <f>IF(ISBLANK($C$311),"",IF($Z$3&gt;0,IF(ISTEXT($H$311),"",(SUMIF($L$8:$N$8,"Y",$E311:$G311))*100/(SUMIF($L$8:$N$8,"Y",$L$7:$N$7))),""))</f>
        <v/>
      </c>
      <c r="AA311" s="69" t="str">
        <f>IF(ISBLANK($C$311),"",IF($AA$3&gt;0,IF(ISTEXT($H$311),"",(SUMIF($L$9:$N$9,"Y",$E311:$G311))*100/(SUMIF($L$9:$N$9,"Y",$L$7:$N$7))),""))</f>
        <v/>
      </c>
      <c r="AB311" s="69" t="str">
        <f>IF(ISBLANK($C$311),"",IF($AB$3&gt;0,IF(ISTEXT($H$311),"",(SUMIF($L$10:$N$10,"Y",$E311:$G311))*100/(SUMIF($L$10:$N$10,"Y",$L$7:$N$7))),""))</f>
        <v/>
      </c>
      <c r="AC311" s="69" t="str">
        <f>IF(ISBLANK($C$311),"",IF($AC$3&gt;0,IF(ISTEXT($H$311),"",(SUMIF($L$11:$N$11,"Y",$E311:$G311))*100/(SUMIF($L$11:$N$11,"Y",$L$7:$N$7))),""))</f>
        <v/>
      </c>
      <c r="AD311" s="69" t="str">
        <f>IF(ISBLANK($C$311),"",IF($AD$3&gt;0,IF(ISTEXT($H$311),"",(SUMIF($L$12:$N$12,"Y",$E311:$G311))*100/(SUMIF($L$12:$N$12,"Y",$L$7:$N$7))),""))</f>
        <v/>
      </c>
      <c r="AE311" s="69" t="str">
        <f>IF(ISBLANK($C$311),"",IF($AE$3&gt;0,IF(ISTEXT($H$311),"",(SUMIF($L$13:$N$13,"Y",$E311:$G311))*100/(SUMIF($L$13:$N$13,"Y",$L$7:$N$7))),""))</f>
        <v/>
      </c>
      <c r="AF311" s="69" t="str">
        <f>IF(ISBLANK($C$311),"",IF($AF$3&gt;0,IF(ISTEXT($H$311),"",(SUMIF($L$14:$N$14,"Y",$E311:$G311))*100/(SUMIF($L$14:$N$14,"Y",$L$7:$N$7))),""))</f>
        <v/>
      </c>
      <c r="AG311" s="69" t="str">
        <f>IF(ISBLANK($C$311),"",IF($AG$3&gt;0,IF(ISTEXT($H$311),"",(SUMIF($L$15:$N$15,"Y",$E311:$G311))*100/(SUMIF($L$15:$N$15,"Y",$L$7:$N$7))),""))</f>
        <v/>
      </c>
      <c r="AH311" s="69" t="str">
        <f>IF(ISBLANK($C$311),"",IF($AH$3&gt;0,IF(ISTEXT($H$311),"",(SUMIF($L$16:$N$16,"Y",$E311:$G311))*100/(SUMIF($L$16:$N$16,"Y",$L$7:$N$7))),""))</f>
        <v/>
      </c>
      <c r="AI311" s="69" t="str">
        <f>IF(ISBLANK($C$311),"",IF($AI$3&gt;0,IF(ISTEXT($H$311),"",(SUMIF($L$17:$N$17,"Y",$E311:$G311))*100/(SUMIF($L$17:$N$17,"Y",$L$7:$N$7))),""))</f>
        <v/>
      </c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</row>
    <row r="312" spans="1:46">
      <c r="A312" s="62"/>
      <c r="B312" s="53"/>
      <c r="C312" s="80"/>
      <c r="D312" s="80"/>
      <c r="E312" s="51"/>
      <c r="F312" s="51"/>
      <c r="G312" s="51"/>
      <c r="H312" s="67" t="str">
        <f>IF(ISBLANK($C$312),"",IF(COUNT($E$312:$G$312)&gt;0,SUM($E$312:$G$312),"AB"))</f>
        <v/>
      </c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1"/>
      <c r="Y312" s="61"/>
      <c r="Z312" s="69" t="str">
        <f>IF(ISBLANK($C$312),"",IF($Z$3&gt;0,IF(ISTEXT($H$312),"",(SUMIF($L$8:$N$8,"Y",$E312:$G312))*100/(SUMIF($L$8:$N$8,"Y",$L$7:$N$7))),""))</f>
        <v/>
      </c>
      <c r="AA312" s="69" t="str">
        <f>IF(ISBLANK($C$312),"",IF($AA$3&gt;0,IF(ISTEXT($H$312),"",(SUMIF($L$9:$N$9,"Y",$E312:$G312))*100/(SUMIF($L$9:$N$9,"Y",$L$7:$N$7))),""))</f>
        <v/>
      </c>
      <c r="AB312" s="69" t="str">
        <f>IF(ISBLANK($C$312),"",IF($AB$3&gt;0,IF(ISTEXT($H$312),"",(SUMIF($L$10:$N$10,"Y",$E312:$G312))*100/(SUMIF($L$10:$N$10,"Y",$L$7:$N$7))),""))</f>
        <v/>
      </c>
      <c r="AC312" s="69" t="str">
        <f>IF(ISBLANK($C$312),"",IF($AC$3&gt;0,IF(ISTEXT($H$312),"",(SUMIF($L$11:$N$11,"Y",$E312:$G312))*100/(SUMIF($L$11:$N$11,"Y",$L$7:$N$7))),""))</f>
        <v/>
      </c>
      <c r="AD312" s="69" t="str">
        <f>IF(ISBLANK($C$312),"",IF($AD$3&gt;0,IF(ISTEXT($H$312),"",(SUMIF($L$12:$N$12,"Y",$E312:$G312))*100/(SUMIF($L$12:$N$12,"Y",$L$7:$N$7))),""))</f>
        <v/>
      </c>
      <c r="AE312" s="69" t="str">
        <f>IF(ISBLANK($C$312),"",IF($AE$3&gt;0,IF(ISTEXT($H$312),"",(SUMIF($L$13:$N$13,"Y",$E312:$G312))*100/(SUMIF($L$13:$N$13,"Y",$L$7:$N$7))),""))</f>
        <v/>
      </c>
      <c r="AF312" s="69" t="str">
        <f>IF(ISBLANK($C$312),"",IF($AF$3&gt;0,IF(ISTEXT($H$312),"",(SUMIF($L$14:$N$14,"Y",$E312:$G312))*100/(SUMIF($L$14:$N$14,"Y",$L$7:$N$7))),""))</f>
        <v/>
      </c>
      <c r="AG312" s="69" t="str">
        <f>IF(ISBLANK($C$312),"",IF($AG$3&gt;0,IF(ISTEXT($H$312),"",(SUMIF($L$15:$N$15,"Y",$E312:$G312))*100/(SUMIF($L$15:$N$15,"Y",$L$7:$N$7))),""))</f>
        <v/>
      </c>
      <c r="AH312" s="69" t="str">
        <f>IF(ISBLANK($C$312),"",IF($AH$3&gt;0,IF(ISTEXT($H$312),"",(SUMIF($L$16:$N$16,"Y",$E312:$G312))*100/(SUMIF($L$16:$N$16,"Y",$L$7:$N$7))),""))</f>
        <v/>
      </c>
      <c r="AI312" s="69" t="str">
        <f>IF(ISBLANK($C$312),"",IF($AI$3&gt;0,IF(ISTEXT($H$312),"",(SUMIF($L$17:$N$17,"Y",$E312:$G312))*100/(SUMIF($L$17:$N$17,"Y",$L$7:$N$7))),""))</f>
        <v/>
      </c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</row>
    <row r="313" spans="1:46">
      <c r="A313" s="62"/>
      <c r="B313" s="53"/>
      <c r="C313" s="80"/>
      <c r="D313" s="80"/>
      <c r="E313" s="51"/>
      <c r="F313" s="51"/>
      <c r="G313" s="51"/>
      <c r="H313" s="67" t="str">
        <f>IF(ISBLANK($C$313),"",IF(COUNT($E$313:$G$313)&gt;0,SUM($E$313:$G$313),"AB"))</f>
        <v/>
      </c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1"/>
      <c r="Y313" s="61"/>
      <c r="Z313" s="69" t="str">
        <f>IF(ISBLANK($C$313),"",IF($Z$3&gt;0,IF(ISTEXT($H$313),"",(SUMIF($L$8:$N$8,"Y",$E313:$G313))*100/(SUMIF($L$8:$N$8,"Y",$L$7:$N$7))),""))</f>
        <v/>
      </c>
      <c r="AA313" s="69" t="str">
        <f>IF(ISBLANK($C$313),"",IF($AA$3&gt;0,IF(ISTEXT($H$313),"",(SUMIF($L$9:$N$9,"Y",$E313:$G313))*100/(SUMIF($L$9:$N$9,"Y",$L$7:$N$7))),""))</f>
        <v/>
      </c>
      <c r="AB313" s="69" t="str">
        <f>IF(ISBLANK($C$313),"",IF($AB$3&gt;0,IF(ISTEXT($H$313),"",(SUMIF($L$10:$N$10,"Y",$E313:$G313))*100/(SUMIF($L$10:$N$10,"Y",$L$7:$N$7))),""))</f>
        <v/>
      </c>
      <c r="AC313" s="69" t="str">
        <f>IF(ISBLANK($C$313),"",IF($AC$3&gt;0,IF(ISTEXT($H$313),"",(SUMIF($L$11:$N$11,"Y",$E313:$G313))*100/(SUMIF($L$11:$N$11,"Y",$L$7:$N$7))),""))</f>
        <v/>
      </c>
      <c r="AD313" s="69" t="str">
        <f>IF(ISBLANK($C$313),"",IF($AD$3&gt;0,IF(ISTEXT($H$313),"",(SUMIF($L$12:$N$12,"Y",$E313:$G313))*100/(SUMIF($L$12:$N$12,"Y",$L$7:$N$7))),""))</f>
        <v/>
      </c>
      <c r="AE313" s="69" t="str">
        <f>IF(ISBLANK($C$313),"",IF($AE$3&gt;0,IF(ISTEXT($H$313),"",(SUMIF($L$13:$N$13,"Y",$E313:$G313))*100/(SUMIF($L$13:$N$13,"Y",$L$7:$N$7))),""))</f>
        <v/>
      </c>
      <c r="AF313" s="69" t="str">
        <f>IF(ISBLANK($C$313),"",IF($AF$3&gt;0,IF(ISTEXT($H$313),"",(SUMIF($L$14:$N$14,"Y",$E313:$G313))*100/(SUMIF($L$14:$N$14,"Y",$L$7:$N$7))),""))</f>
        <v/>
      </c>
      <c r="AG313" s="69" t="str">
        <f>IF(ISBLANK($C$313),"",IF($AG$3&gt;0,IF(ISTEXT($H$313),"",(SUMIF($L$15:$N$15,"Y",$E313:$G313))*100/(SUMIF($L$15:$N$15,"Y",$L$7:$N$7))),""))</f>
        <v/>
      </c>
      <c r="AH313" s="69" t="str">
        <f>IF(ISBLANK($C$313),"",IF($AH$3&gt;0,IF(ISTEXT($H$313),"",(SUMIF($L$16:$N$16,"Y",$E313:$G313))*100/(SUMIF($L$16:$N$16,"Y",$L$7:$N$7))),""))</f>
        <v/>
      </c>
      <c r="AI313" s="69" t="str">
        <f>IF(ISBLANK($C$313),"",IF($AI$3&gt;0,IF(ISTEXT($H$313),"",(SUMIF($L$17:$N$17,"Y",$E313:$G313))*100/(SUMIF($L$17:$N$17,"Y",$L$7:$N$7))),""))</f>
        <v/>
      </c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</row>
    <row r="314" spans="1:46">
      <c r="A314" s="62"/>
      <c r="B314" s="53"/>
      <c r="C314" s="80"/>
      <c r="D314" s="80"/>
      <c r="E314" s="51"/>
      <c r="F314" s="51"/>
      <c r="G314" s="51"/>
      <c r="H314" s="67" t="str">
        <f>IF(ISBLANK($C$314),"",IF(COUNT($E$314:$G$314)&gt;0,SUM($E$314:$G$314),"AB"))</f>
        <v/>
      </c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1"/>
      <c r="Y314" s="61"/>
      <c r="Z314" s="69" t="str">
        <f>IF(ISBLANK($C$314),"",IF($Z$3&gt;0,IF(ISTEXT($H$314),"",(SUMIF($L$8:$N$8,"Y",$E314:$G314))*100/(SUMIF($L$8:$N$8,"Y",$L$7:$N$7))),""))</f>
        <v/>
      </c>
      <c r="AA314" s="69" t="str">
        <f>IF(ISBLANK($C$314),"",IF($AA$3&gt;0,IF(ISTEXT($H$314),"",(SUMIF($L$9:$N$9,"Y",$E314:$G314))*100/(SUMIF($L$9:$N$9,"Y",$L$7:$N$7))),""))</f>
        <v/>
      </c>
      <c r="AB314" s="69" t="str">
        <f>IF(ISBLANK($C$314),"",IF($AB$3&gt;0,IF(ISTEXT($H$314),"",(SUMIF($L$10:$N$10,"Y",$E314:$G314))*100/(SUMIF($L$10:$N$10,"Y",$L$7:$N$7))),""))</f>
        <v/>
      </c>
      <c r="AC314" s="69" t="str">
        <f>IF(ISBLANK($C$314),"",IF($AC$3&gt;0,IF(ISTEXT($H$314),"",(SUMIF($L$11:$N$11,"Y",$E314:$G314))*100/(SUMIF($L$11:$N$11,"Y",$L$7:$N$7))),""))</f>
        <v/>
      </c>
      <c r="AD314" s="69" t="str">
        <f>IF(ISBLANK($C$314),"",IF($AD$3&gt;0,IF(ISTEXT($H$314),"",(SUMIF($L$12:$N$12,"Y",$E314:$G314))*100/(SUMIF($L$12:$N$12,"Y",$L$7:$N$7))),""))</f>
        <v/>
      </c>
      <c r="AE314" s="69" t="str">
        <f>IF(ISBLANK($C$314),"",IF($AE$3&gt;0,IF(ISTEXT($H$314),"",(SUMIF($L$13:$N$13,"Y",$E314:$G314))*100/(SUMIF($L$13:$N$13,"Y",$L$7:$N$7))),""))</f>
        <v/>
      </c>
      <c r="AF314" s="69" t="str">
        <f>IF(ISBLANK($C$314),"",IF($AF$3&gt;0,IF(ISTEXT($H$314),"",(SUMIF($L$14:$N$14,"Y",$E314:$G314))*100/(SUMIF($L$14:$N$14,"Y",$L$7:$N$7))),""))</f>
        <v/>
      </c>
      <c r="AG314" s="69" t="str">
        <f>IF(ISBLANK($C$314),"",IF($AG$3&gt;0,IF(ISTEXT($H$314),"",(SUMIF($L$15:$N$15,"Y",$E314:$G314))*100/(SUMIF($L$15:$N$15,"Y",$L$7:$N$7))),""))</f>
        <v/>
      </c>
      <c r="AH314" s="69" t="str">
        <f>IF(ISBLANK($C$314),"",IF($AH$3&gt;0,IF(ISTEXT($H$314),"",(SUMIF($L$16:$N$16,"Y",$E314:$G314))*100/(SUMIF($L$16:$N$16,"Y",$L$7:$N$7))),""))</f>
        <v/>
      </c>
      <c r="AI314" s="69" t="str">
        <f>IF(ISBLANK($C$314),"",IF($AI$3&gt;0,IF(ISTEXT($H$314),"",(SUMIF($L$17:$N$17,"Y",$E314:$G314))*100/(SUMIF($L$17:$N$17,"Y",$L$7:$N$7))),""))</f>
        <v/>
      </c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</row>
    <row r="315" spans="1:46">
      <c r="A315" s="62"/>
      <c r="B315" s="53"/>
      <c r="C315" s="80"/>
      <c r="D315" s="80"/>
      <c r="E315" s="51"/>
      <c r="F315" s="51"/>
      <c r="G315" s="51"/>
      <c r="H315" s="67" t="str">
        <f>IF(ISBLANK($C$315),"",IF(COUNT($E$315:$G$315)&gt;0,SUM($E$315:$G$315),"AB"))</f>
        <v/>
      </c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1"/>
      <c r="Y315" s="61"/>
      <c r="Z315" s="69" t="str">
        <f>IF(ISBLANK($C$315),"",IF($Z$3&gt;0,IF(ISTEXT($H$315),"",(SUMIF($L$8:$N$8,"Y",$E315:$G315))*100/(SUMIF($L$8:$N$8,"Y",$L$7:$N$7))),""))</f>
        <v/>
      </c>
      <c r="AA315" s="69" t="str">
        <f>IF(ISBLANK($C$315),"",IF($AA$3&gt;0,IF(ISTEXT($H$315),"",(SUMIF($L$9:$N$9,"Y",$E315:$G315))*100/(SUMIF($L$9:$N$9,"Y",$L$7:$N$7))),""))</f>
        <v/>
      </c>
      <c r="AB315" s="69" t="str">
        <f>IF(ISBLANK($C$315),"",IF($AB$3&gt;0,IF(ISTEXT($H$315),"",(SUMIF($L$10:$N$10,"Y",$E315:$G315))*100/(SUMIF($L$10:$N$10,"Y",$L$7:$N$7))),""))</f>
        <v/>
      </c>
      <c r="AC315" s="69" t="str">
        <f>IF(ISBLANK($C$315),"",IF($AC$3&gt;0,IF(ISTEXT($H$315),"",(SUMIF($L$11:$N$11,"Y",$E315:$G315))*100/(SUMIF($L$11:$N$11,"Y",$L$7:$N$7))),""))</f>
        <v/>
      </c>
      <c r="AD315" s="69" t="str">
        <f>IF(ISBLANK($C$315),"",IF($AD$3&gt;0,IF(ISTEXT($H$315),"",(SUMIF($L$12:$N$12,"Y",$E315:$G315))*100/(SUMIF($L$12:$N$12,"Y",$L$7:$N$7))),""))</f>
        <v/>
      </c>
      <c r="AE315" s="69" t="str">
        <f>IF(ISBLANK($C$315),"",IF($AE$3&gt;0,IF(ISTEXT($H$315),"",(SUMIF($L$13:$N$13,"Y",$E315:$G315))*100/(SUMIF($L$13:$N$13,"Y",$L$7:$N$7))),""))</f>
        <v/>
      </c>
      <c r="AF315" s="69" t="str">
        <f>IF(ISBLANK($C$315),"",IF($AF$3&gt;0,IF(ISTEXT($H$315),"",(SUMIF($L$14:$N$14,"Y",$E315:$G315))*100/(SUMIF($L$14:$N$14,"Y",$L$7:$N$7))),""))</f>
        <v/>
      </c>
      <c r="AG315" s="69" t="str">
        <f>IF(ISBLANK($C$315),"",IF($AG$3&gt;0,IF(ISTEXT($H$315),"",(SUMIF($L$15:$N$15,"Y",$E315:$G315))*100/(SUMIF($L$15:$N$15,"Y",$L$7:$N$7))),""))</f>
        <v/>
      </c>
      <c r="AH315" s="69" t="str">
        <f>IF(ISBLANK($C$315),"",IF($AH$3&gt;0,IF(ISTEXT($H$315),"",(SUMIF($L$16:$N$16,"Y",$E315:$G315))*100/(SUMIF($L$16:$N$16,"Y",$L$7:$N$7))),""))</f>
        <v/>
      </c>
      <c r="AI315" s="69" t="str">
        <f>IF(ISBLANK($C$315),"",IF($AI$3&gt;0,IF(ISTEXT($H$315),"",(SUMIF($L$17:$N$17,"Y",$E315:$G315))*100/(SUMIF($L$17:$N$17,"Y",$L$7:$N$7))),""))</f>
        <v/>
      </c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</row>
    <row r="316" spans="1:46">
      <c r="A316" s="62"/>
      <c r="B316" s="53"/>
      <c r="C316" s="80"/>
      <c r="D316" s="80"/>
      <c r="E316" s="51"/>
      <c r="F316" s="51"/>
      <c r="G316" s="51"/>
      <c r="H316" s="67" t="str">
        <f>IF(ISBLANK($C$316),"",IF(COUNT($E$316:$G$316)&gt;0,SUM($E$316:$G$316),"AB"))</f>
        <v/>
      </c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1"/>
      <c r="Y316" s="61"/>
      <c r="Z316" s="69" t="str">
        <f>IF(ISBLANK($C$316),"",IF($Z$3&gt;0,IF(ISTEXT($H$316),"",(SUMIF($L$8:$N$8,"Y",$E316:$G316))*100/(SUMIF($L$8:$N$8,"Y",$L$7:$N$7))),""))</f>
        <v/>
      </c>
      <c r="AA316" s="69" t="str">
        <f>IF(ISBLANK($C$316),"",IF($AA$3&gt;0,IF(ISTEXT($H$316),"",(SUMIF($L$9:$N$9,"Y",$E316:$G316))*100/(SUMIF($L$9:$N$9,"Y",$L$7:$N$7))),""))</f>
        <v/>
      </c>
      <c r="AB316" s="69" t="str">
        <f>IF(ISBLANK($C$316),"",IF($AB$3&gt;0,IF(ISTEXT($H$316),"",(SUMIF($L$10:$N$10,"Y",$E316:$G316))*100/(SUMIF($L$10:$N$10,"Y",$L$7:$N$7))),""))</f>
        <v/>
      </c>
      <c r="AC316" s="69" t="str">
        <f>IF(ISBLANK($C$316),"",IF($AC$3&gt;0,IF(ISTEXT($H$316),"",(SUMIF($L$11:$N$11,"Y",$E316:$G316))*100/(SUMIF($L$11:$N$11,"Y",$L$7:$N$7))),""))</f>
        <v/>
      </c>
      <c r="AD316" s="69" t="str">
        <f>IF(ISBLANK($C$316),"",IF($AD$3&gt;0,IF(ISTEXT($H$316),"",(SUMIF($L$12:$N$12,"Y",$E316:$G316))*100/(SUMIF($L$12:$N$12,"Y",$L$7:$N$7))),""))</f>
        <v/>
      </c>
      <c r="AE316" s="69" t="str">
        <f>IF(ISBLANK($C$316),"",IF($AE$3&gt;0,IF(ISTEXT($H$316),"",(SUMIF($L$13:$N$13,"Y",$E316:$G316))*100/(SUMIF($L$13:$N$13,"Y",$L$7:$N$7))),""))</f>
        <v/>
      </c>
      <c r="AF316" s="69" t="str">
        <f>IF(ISBLANK($C$316),"",IF($AF$3&gt;0,IF(ISTEXT($H$316),"",(SUMIF($L$14:$N$14,"Y",$E316:$G316))*100/(SUMIF($L$14:$N$14,"Y",$L$7:$N$7))),""))</f>
        <v/>
      </c>
      <c r="AG316" s="69" t="str">
        <f>IF(ISBLANK($C$316),"",IF($AG$3&gt;0,IF(ISTEXT($H$316),"",(SUMIF($L$15:$N$15,"Y",$E316:$G316))*100/(SUMIF($L$15:$N$15,"Y",$L$7:$N$7))),""))</f>
        <v/>
      </c>
      <c r="AH316" s="69" t="str">
        <f>IF(ISBLANK($C$316),"",IF($AH$3&gt;0,IF(ISTEXT($H$316),"",(SUMIF($L$16:$N$16,"Y",$E316:$G316))*100/(SUMIF($L$16:$N$16,"Y",$L$7:$N$7))),""))</f>
        <v/>
      </c>
      <c r="AI316" s="69" t="str">
        <f>IF(ISBLANK($C$316),"",IF($AI$3&gt;0,IF(ISTEXT($H$316),"",(SUMIF($L$17:$N$17,"Y",$E316:$G316))*100/(SUMIF($L$17:$N$17,"Y",$L$7:$N$7))),""))</f>
        <v/>
      </c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</row>
    <row r="317" spans="1:46">
      <c r="A317" s="62"/>
      <c r="B317" s="53"/>
      <c r="C317" s="80"/>
      <c r="D317" s="80"/>
      <c r="E317" s="51"/>
      <c r="F317" s="51"/>
      <c r="G317" s="51"/>
      <c r="H317" s="67" t="str">
        <f>IF(ISBLANK($C$317),"",IF(COUNT($E$317:$G$317)&gt;0,SUM($E$317:$G$317),"AB"))</f>
        <v/>
      </c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1"/>
      <c r="Y317" s="61"/>
      <c r="Z317" s="69" t="str">
        <f>IF(ISBLANK($C$317),"",IF($Z$3&gt;0,IF(ISTEXT($H$317),"",(SUMIF($L$8:$N$8,"Y",$E317:$G317))*100/(SUMIF($L$8:$N$8,"Y",$L$7:$N$7))),""))</f>
        <v/>
      </c>
      <c r="AA317" s="69" t="str">
        <f>IF(ISBLANK($C$317),"",IF($AA$3&gt;0,IF(ISTEXT($H$317),"",(SUMIF($L$9:$N$9,"Y",$E317:$G317))*100/(SUMIF($L$9:$N$9,"Y",$L$7:$N$7))),""))</f>
        <v/>
      </c>
      <c r="AB317" s="69" t="str">
        <f>IF(ISBLANK($C$317),"",IF($AB$3&gt;0,IF(ISTEXT($H$317),"",(SUMIF($L$10:$N$10,"Y",$E317:$G317))*100/(SUMIF($L$10:$N$10,"Y",$L$7:$N$7))),""))</f>
        <v/>
      </c>
      <c r="AC317" s="69" t="str">
        <f>IF(ISBLANK($C$317),"",IF($AC$3&gt;0,IF(ISTEXT($H$317),"",(SUMIF($L$11:$N$11,"Y",$E317:$G317))*100/(SUMIF($L$11:$N$11,"Y",$L$7:$N$7))),""))</f>
        <v/>
      </c>
      <c r="AD317" s="69" t="str">
        <f>IF(ISBLANK($C$317),"",IF($AD$3&gt;0,IF(ISTEXT($H$317),"",(SUMIF($L$12:$N$12,"Y",$E317:$G317))*100/(SUMIF($L$12:$N$12,"Y",$L$7:$N$7))),""))</f>
        <v/>
      </c>
      <c r="AE317" s="69" t="str">
        <f>IF(ISBLANK($C$317),"",IF($AE$3&gt;0,IF(ISTEXT($H$317),"",(SUMIF($L$13:$N$13,"Y",$E317:$G317))*100/(SUMIF($L$13:$N$13,"Y",$L$7:$N$7))),""))</f>
        <v/>
      </c>
      <c r="AF317" s="69" t="str">
        <f>IF(ISBLANK($C$317),"",IF($AF$3&gt;0,IF(ISTEXT($H$317),"",(SUMIF($L$14:$N$14,"Y",$E317:$G317))*100/(SUMIF($L$14:$N$14,"Y",$L$7:$N$7))),""))</f>
        <v/>
      </c>
      <c r="AG317" s="69" t="str">
        <f>IF(ISBLANK($C$317),"",IF($AG$3&gt;0,IF(ISTEXT($H$317),"",(SUMIF($L$15:$N$15,"Y",$E317:$G317))*100/(SUMIF($L$15:$N$15,"Y",$L$7:$N$7))),""))</f>
        <v/>
      </c>
      <c r="AH317" s="69" t="str">
        <f>IF(ISBLANK($C$317),"",IF($AH$3&gt;0,IF(ISTEXT($H$317),"",(SUMIF($L$16:$N$16,"Y",$E317:$G317))*100/(SUMIF($L$16:$N$16,"Y",$L$7:$N$7))),""))</f>
        <v/>
      </c>
      <c r="AI317" s="69" t="str">
        <f>IF(ISBLANK($C$317),"",IF($AI$3&gt;0,IF(ISTEXT($H$317),"",(SUMIF($L$17:$N$17,"Y",$E317:$G317))*100/(SUMIF($L$17:$N$17,"Y",$L$7:$N$7))),""))</f>
        <v/>
      </c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</row>
    <row r="318" spans="1:46">
      <c r="A318" s="62"/>
      <c r="B318" s="53"/>
      <c r="C318" s="80"/>
      <c r="D318" s="80"/>
      <c r="E318" s="51"/>
      <c r="F318" s="51"/>
      <c r="G318" s="51"/>
      <c r="H318" s="67" t="str">
        <f>IF(ISBLANK($C$318),"",IF(COUNT($E$318:$G$318)&gt;0,SUM($E$318:$G$318),"AB"))</f>
        <v/>
      </c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1"/>
      <c r="Y318" s="61"/>
      <c r="Z318" s="69" t="str">
        <f>IF(ISBLANK($C$318),"",IF($Z$3&gt;0,IF(ISTEXT($H$318),"",(SUMIF($L$8:$N$8,"Y",$E318:$G318))*100/(SUMIF($L$8:$N$8,"Y",$L$7:$N$7))),""))</f>
        <v/>
      </c>
      <c r="AA318" s="69" t="str">
        <f>IF(ISBLANK($C$318),"",IF($AA$3&gt;0,IF(ISTEXT($H$318),"",(SUMIF($L$9:$N$9,"Y",$E318:$G318))*100/(SUMIF($L$9:$N$9,"Y",$L$7:$N$7))),""))</f>
        <v/>
      </c>
      <c r="AB318" s="69" t="str">
        <f>IF(ISBLANK($C$318),"",IF($AB$3&gt;0,IF(ISTEXT($H$318),"",(SUMIF($L$10:$N$10,"Y",$E318:$G318))*100/(SUMIF($L$10:$N$10,"Y",$L$7:$N$7))),""))</f>
        <v/>
      </c>
      <c r="AC318" s="69" t="str">
        <f>IF(ISBLANK($C$318),"",IF($AC$3&gt;0,IF(ISTEXT($H$318),"",(SUMIF($L$11:$N$11,"Y",$E318:$G318))*100/(SUMIF($L$11:$N$11,"Y",$L$7:$N$7))),""))</f>
        <v/>
      </c>
      <c r="AD318" s="69" t="str">
        <f>IF(ISBLANK($C$318),"",IF($AD$3&gt;0,IF(ISTEXT($H$318),"",(SUMIF($L$12:$N$12,"Y",$E318:$G318))*100/(SUMIF($L$12:$N$12,"Y",$L$7:$N$7))),""))</f>
        <v/>
      </c>
      <c r="AE318" s="69" t="str">
        <f>IF(ISBLANK($C$318),"",IF($AE$3&gt;0,IF(ISTEXT($H$318),"",(SUMIF($L$13:$N$13,"Y",$E318:$G318))*100/(SUMIF($L$13:$N$13,"Y",$L$7:$N$7))),""))</f>
        <v/>
      </c>
      <c r="AF318" s="69" t="str">
        <f>IF(ISBLANK($C$318),"",IF($AF$3&gt;0,IF(ISTEXT($H$318),"",(SUMIF($L$14:$N$14,"Y",$E318:$G318))*100/(SUMIF($L$14:$N$14,"Y",$L$7:$N$7))),""))</f>
        <v/>
      </c>
      <c r="AG318" s="69" t="str">
        <f>IF(ISBLANK($C$318),"",IF($AG$3&gt;0,IF(ISTEXT($H$318),"",(SUMIF($L$15:$N$15,"Y",$E318:$G318))*100/(SUMIF($L$15:$N$15,"Y",$L$7:$N$7))),""))</f>
        <v/>
      </c>
      <c r="AH318" s="69" t="str">
        <f>IF(ISBLANK($C$318),"",IF($AH$3&gt;0,IF(ISTEXT($H$318),"",(SUMIF($L$16:$N$16,"Y",$E318:$G318))*100/(SUMIF($L$16:$N$16,"Y",$L$7:$N$7))),""))</f>
        <v/>
      </c>
      <c r="AI318" s="69" t="str">
        <f>IF(ISBLANK($C$318),"",IF($AI$3&gt;0,IF(ISTEXT($H$318),"",(SUMIF($L$17:$N$17,"Y",$E318:$G318))*100/(SUMIF($L$17:$N$17,"Y",$L$7:$N$7))),""))</f>
        <v/>
      </c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</row>
    <row r="319" spans="1:46">
      <c r="A319" s="62"/>
      <c r="B319" s="53"/>
      <c r="C319" s="80"/>
      <c r="D319" s="80"/>
      <c r="E319" s="51"/>
      <c r="F319" s="51"/>
      <c r="G319" s="51"/>
      <c r="H319" s="67" t="str">
        <f>IF(ISBLANK($C$319),"",IF(COUNT($E$319:$G$319)&gt;0,SUM($E$319:$G$319),"AB"))</f>
        <v/>
      </c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1"/>
      <c r="Y319" s="61"/>
      <c r="Z319" s="69" t="str">
        <f>IF(ISBLANK($C$319),"",IF($Z$3&gt;0,IF(ISTEXT($H$319),"",(SUMIF($L$8:$N$8,"Y",$E319:$G319))*100/(SUMIF($L$8:$N$8,"Y",$L$7:$N$7))),""))</f>
        <v/>
      </c>
      <c r="AA319" s="69" t="str">
        <f>IF(ISBLANK($C$319),"",IF($AA$3&gt;0,IF(ISTEXT($H$319),"",(SUMIF($L$9:$N$9,"Y",$E319:$G319))*100/(SUMIF($L$9:$N$9,"Y",$L$7:$N$7))),""))</f>
        <v/>
      </c>
      <c r="AB319" s="69" t="str">
        <f>IF(ISBLANK($C$319),"",IF($AB$3&gt;0,IF(ISTEXT($H$319),"",(SUMIF($L$10:$N$10,"Y",$E319:$G319))*100/(SUMIF($L$10:$N$10,"Y",$L$7:$N$7))),""))</f>
        <v/>
      </c>
      <c r="AC319" s="69" t="str">
        <f>IF(ISBLANK($C$319),"",IF($AC$3&gt;0,IF(ISTEXT($H$319),"",(SUMIF($L$11:$N$11,"Y",$E319:$G319))*100/(SUMIF($L$11:$N$11,"Y",$L$7:$N$7))),""))</f>
        <v/>
      </c>
      <c r="AD319" s="69" t="str">
        <f>IF(ISBLANK($C$319),"",IF($AD$3&gt;0,IF(ISTEXT($H$319),"",(SUMIF($L$12:$N$12,"Y",$E319:$G319))*100/(SUMIF($L$12:$N$12,"Y",$L$7:$N$7))),""))</f>
        <v/>
      </c>
      <c r="AE319" s="69" t="str">
        <f>IF(ISBLANK($C$319),"",IF($AE$3&gt;0,IF(ISTEXT($H$319),"",(SUMIF($L$13:$N$13,"Y",$E319:$G319))*100/(SUMIF($L$13:$N$13,"Y",$L$7:$N$7))),""))</f>
        <v/>
      </c>
      <c r="AF319" s="69" t="str">
        <f>IF(ISBLANK($C$319),"",IF($AF$3&gt;0,IF(ISTEXT($H$319),"",(SUMIF($L$14:$N$14,"Y",$E319:$G319))*100/(SUMIF($L$14:$N$14,"Y",$L$7:$N$7))),""))</f>
        <v/>
      </c>
      <c r="AG319" s="69" t="str">
        <f>IF(ISBLANK($C$319),"",IF($AG$3&gt;0,IF(ISTEXT($H$319),"",(SUMIF($L$15:$N$15,"Y",$E319:$G319))*100/(SUMIF($L$15:$N$15,"Y",$L$7:$N$7))),""))</f>
        <v/>
      </c>
      <c r="AH319" s="69" t="str">
        <f>IF(ISBLANK($C$319),"",IF($AH$3&gt;0,IF(ISTEXT($H$319),"",(SUMIF($L$16:$N$16,"Y",$E319:$G319))*100/(SUMIF($L$16:$N$16,"Y",$L$7:$N$7))),""))</f>
        <v/>
      </c>
      <c r="AI319" s="69" t="str">
        <f>IF(ISBLANK($C$319),"",IF($AI$3&gt;0,IF(ISTEXT($H$319),"",(SUMIF($L$17:$N$17,"Y",$E319:$G319))*100/(SUMIF($L$17:$N$17,"Y",$L$7:$N$7))),""))</f>
        <v/>
      </c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</row>
    <row r="320" spans="1:46">
      <c r="A320" s="62"/>
      <c r="B320" s="53"/>
      <c r="C320" s="80"/>
      <c r="D320" s="80"/>
      <c r="E320" s="51"/>
      <c r="F320" s="51"/>
      <c r="G320" s="51"/>
      <c r="H320" s="67" t="str">
        <f>IF(ISBLANK($C$320),"",IF(COUNT($E$320:$G$320)&gt;0,SUM($E$320:$G$320),"AB"))</f>
        <v/>
      </c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1"/>
      <c r="Y320" s="61"/>
      <c r="Z320" s="69" t="str">
        <f>IF(ISBLANK($C$320),"",IF($Z$3&gt;0,IF(ISTEXT($H$320),"",(SUMIF($L$8:$N$8,"Y",$E320:$G320))*100/(SUMIF($L$8:$N$8,"Y",$L$7:$N$7))),""))</f>
        <v/>
      </c>
      <c r="AA320" s="69" t="str">
        <f>IF(ISBLANK($C$320),"",IF($AA$3&gt;0,IF(ISTEXT($H$320),"",(SUMIF($L$9:$N$9,"Y",$E320:$G320))*100/(SUMIF($L$9:$N$9,"Y",$L$7:$N$7))),""))</f>
        <v/>
      </c>
      <c r="AB320" s="69" t="str">
        <f>IF(ISBLANK($C$320),"",IF($AB$3&gt;0,IF(ISTEXT($H$320),"",(SUMIF($L$10:$N$10,"Y",$E320:$G320))*100/(SUMIF($L$10:$N$10,"Y",$L$7:$N$7))),""))</f>
        <v/>
      </c>
      <c r="AC320" s="69" t="str">
        <f>IF(ISBLANK($C$320),"",IF($AC$3&gt;0,IF(ISTEXT($H$320),"",(SUMIF($L$11:$N$11,"Y",$E320:$G320))*100/(SUMIF($L$11:$N$11,"Y",$L$7:$N$7))),""))</f>
        <v/>
      </c>
      <c r="AD320" s="69" t="str">
        <f>IF(ISBLANK($C$320),"",IF($AD$3&gt;0,IF(ISTEXT($H$320),"",(SUMIF($L$12:$N$12,"Y",$E320:$G320))*100/(SUMIF($L$12:$N$12,"Y",$L$7:$N$7))),""))</f>
        <v/>
      </c>
      <c r="AE320" s="69" t="str">
        <f>IF(ISBLANK($C$320),"",IF($AE$3&gt;0,IF(ISTEXT($H$320),"",(SUMIF($L$13:$N$13,"Y",$E320:$G320))*100/(SUMIF($L$13:$N$13,"Y",$L$7:$N$7))),""))</f>
        <v/>
      </c>
      <c r="AF320" s="69" t="str">
        <f>IF(ISBLANK($C$320),"",IF($AF$3&gt;0,IF(ISTEXT($H$320),"",(SUMIF($L$14:$N$14,"Y",$E320:$G320))*100/(SUMIF($L$14:$N$14,"Y",$L$7:$N$7))),""))</f>
        <v/>
      </c>
      <c r="AG320" s="69" t="str">
        <f>IF(ISBLANK($C$320),"",IF($AG$3&gt;0,IF(ISTEXT($H$320),"",(SUMIF($L$15:$N$15,"Y",$E320:$G320))*100/(SUMIF($L$15:$N$15,"Y",$L$7:$N$7))),""))</f>
        <v/>
      </c>
      <c r="AH320" s="69" t="str">
        <f>IF(ISBLANK($C$320),"",IF($AH$3&gt;0,IF(ISTEXT($H$320),"",(SUMIF($L$16:$N$16,"Y",$E320:$G320))*100/(SUMIF($L$16:$N$16,"Y",$L$7:$N$7))),""))</f>
        <v/>
      </c>
      <c r="AI320" s="69" t="str">
        <f>IF(ISBLANK($C$320),"",IF($AI$3&gt;0,IF(ISTEXT($H$320),"",(SUMIF($L$17:$N$17,"Y",$E320:$G320))*100/(SUMIF($L$17:$N$17,"Y",$L$7:$N$7))),""))</f>
        <v/>
      </c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</row>
    <row r="321" spans="1:46">
      <c r="A321" s="62"/>
      <c r="B321" s="53"/>
      <c r="C321" s="80"/>
      <c r="D321" s="80"/>
      <c r="E321" s="51"/>
      <c r="F321" s="51"/>
      <c r="G321" s="51"/>
      <c r="H321" s="67" t="str">
        <f>IF(ISBLANK($C$321),"",IF(COUNT($E$321:$G$321)&gt;0,SUM($E$321:$G$321),"AB"))</f>
        <v/>
      </c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1"/>
      <c r="Y321" s="61"/>
      <c r="Z321" s="69" t="str">
        <f>IF(ISBLANK($C$321),"",IF($Z$3&gt;0,IF(ISTEXT($H$321),"",(SUMIF($L$8:$N$8,"Y",$E321:$G321))*100/(SUMIF($L$8:$N$8,"Y",$L$7:$N$7))),""))</f>
        <v/>
      </c>
      <c r="AA321" s="69" t="str">
        <f>IF(ISBLANK($C$321),"",IF($AA$3&gt;0,IF(ISTEXT($H$321),"",(SUMIF($L$9:$N$9,"Y",$E321:$G321))*100/(SUMIF($L$9:$N$9,"Y",$L$7:$N$7))),""))</f>
        <v/>
      </c>
      <c r="AB321" s="69" t="str">
        <f>IF(ISBLANK($C$321),"",IF($AB$3&gt;0,IF(ISTEXT($H$321),"",(SUMIF($L$10:$N$10,"Y",$E321:$G321))*100/(SUMIF($L$10:$N$10,"Y",$L$7:$N$7))),""))</f>
        <v/>
      </c>
      <c r="AC321" s="69" t="str">
        <f>IF(ISBLANK($C$321),"",IF($AC$3&gt;0,IF(ISTEXT($H$321),"",(SUMIF($L$11:$N$11,"Y",$E321:$G321))*100/(SUMIF($L$11:$N$11,"Y",$L$7:$N$7))),""))</f>
        <v/>
      </c>
      <c r="AD321" s="69" t="str">
        <f>IF(ISBLANK($C$321),"",IF($AD$3&gt;0,IF(ISTEXT($H$321),"",(SUMIF($L$12:$N$12,"Y",$E321:$G321))*100/(SUMIF($L$12:$N$12,"Y",$L$7:$N$7))),""))</f>
        <v/>
      </c>
      <c r="AE321" s="69" t="str">
        <f>IF(ISBLANK($C$321),"",IF($AE$3&gt;0,IF(ISTEXT($H$321),"",(SUMIF($L$13:$N$13,"Y",$E321:$G321))*100/(SUMIF($L$13:$N$13,"Y",$L$7:$N$7))),""))</f>
        <v/>
      </c>
      <c r="AF321" s="69" t="str">
        <f>IF(ISBLANK($C$321),"",IF($AF$3&gt;0,IF(ISTEXT($H$321),"",(SUMIF($L$14:$N$14,"Y",$E321:$G321))*100/(SUMIF($L$14:$N$14,"Y",$L$7:$N$7))),""))</f>
        <v/>
      </c>
      <c r="AG321" s="69" t="str">
        <f>IF(ISBLANK($C$321),"",IF($AG$3&gt;0,IF(ISTEXT($H$321),"",(SUMIF($L$15:$N$15,"Y",$E321:$G321))*100/(SUMIF($L$15:$N$15,"Y",$L$7:$N$7))),""))</f>
        <v/>
      </c>
      <c r="AH321" s="69" t="str">
        <f>IF(ISBLANK($C$321),"",IF($AH$3&gt;0,IF(ISTEXT($H$321),"",(SUMIF($L$16:$N$16,"Y",$E321:$G321))*100/(SUMIF($L$16:$N$16,"Y",$L$7:$N$7))),""))</f>
        <v/>
      </c>
      <c r="AI321" s="69" t="str">
        <f>IF(ISBLANK($C$321),"",IF($AI$3&gt;0,IF(ISTEXT($H$321),"",(SUMIF($L$17:$N$17,"Y",$E321:$G321))*100/(SUMIF($L$17:$N$17,"Y",$L$7:$N$7))),""))</f>
        <v/>
      </c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</row>
    <row r="322" spans="1:46">
      <c r="A322" s="62"/>
      <c r="B322" s="53"/>
      <c r="C322" s="80"/>
      <c r="D322" s="80"/>
      <c r="E322" s="51"/>
      <c r="F322" s="51"/>
      <c r="G322" s="51"/>
      <c r="H322" s="67" t="str">
        <f>IF(ISBLANK($C$322),"",IF(COUNT($E$322:$G$322)&gt;0,SUM($E$322:$G$322),"AB"))</f>
        <v/>
      </c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1"/>
      <c r="Y322" s="61"/>
      <c r="Z322" s="69" t="str">
        <f>IF(ISBLANK($C$322),"",IF($Z$3&gt;0,IF(ISTEXT($H$322),"",(SUMIF($L$8:$N$8,"Y",$E322:$G322))*100/(SUMIF($L$8:$N$8,"Y",$L$7:$N$7))),""))</f>
        <v/>
      </c>
      <c r="AA322" s="69" t="str">
        <f>IF(ISBLANK($C$322),"",IF($AA$3&gt;0,IF(ISTEXT($H$322),"",(SUMIF($L$9:$N$9,"Y",$E322:$G322))*100/(SUMIF($L$9:$N$9,"Y",$L$7:$N$7))),""))</f>
        <v/>
      </c>
      <c r="AB322" s="69" t="str">
        <f>IF(ISBLANK($C$322),"",IF($AB$3&gt;0,IF(ISTEXT($H$322),"",(SUMIF($L$10:$N$10,"Y",$E322:$G322))*100/(SUMIF($L$10:$N$10,"Y",$L$7:$N$7))),""))</f>
        <v/>
      </c>
      <c r="AC322" s="69" t="str">
        <f>IF(ISBLANK($C$322),"",IF($AC$3&gt;0,IF(ISTEXT($H$322),"",(SUMIF($L$11:$N$11,"Y",$E322:$G322))*100/(SUMIF($L$11:$N$11,"Y",$L$7:$N$7))),""))</f>
        <v/>
      </c>
      <c r="AD322" s="69" t="str">
        <f>IF(ISBLANK($C$322),"",IF($AD$3&gt;0,IF(ISTEXT($H$322),"",(SUMIF($L$12:$N$12,"Y",$E322:$G322))*100/(SUMIF($L$12:$N$12,"Y",$L$7:$N$7))),""))</f>
        <v/>
      </c>
      <c r="AE322" s="69" t="str">
        <f>IF(ISBLANK($C$322),"",IF($AE$3&gt;0,IF(ISTEXT($H$322),"",(SUMIF($L$13:$N$13,"Y",$E322:$G322))*100/(SUMIF($L$13:$N$13,"Y",$L$7:$N$7))),""))</f>
        <v/>
      </c>
      <c r="AF322" s="69" t="str">
        <f>IF(ISBLANK($C$322),"",IF($AF$3&gt;0,IF(ISTEXT($H$322),"",(SUMIF($L$14:$N$14,"Y",$E322:$G322))*100/(SUMIF($L$14:$N$14,"Y",$L$7:$N$7))),""))</f>
        <v/>
      </c>
      <c r="AG322" s="69" t="str">
        <f>IF(ISBLANK($C$322),"",IF($AG$3&gt;0,IF(ISTEXT($H$322),"",(SUMIF($L$15:$N$15,"Y",$E322:$G322))*100/(SUMIF($L$15:$N$15,"Y",$L$7:$N$7))),""))</f>
        <v/>
      </c>
      <c r="AH322" s="69" t="str">
        <f>IF(ISBLANK($C$322),"",IF($AH$3&gt;0,IF(ISTEXT($H$322),"",(SUMIF($L$16:$N$16,"Y",$E322:$G322))*100/(SUMIF($L$16:$N$16,"Y",$L$7:$N$7))),""))</f>
        <v/>
      </c>
      <c r="AI322" s="69" t="str">
        <f>IF(ISBLANK($C$322),"",IF($AI$3&gt;0,IF(ISTEXT($H$322),"",(SUMIF($L$17:$N$17,"Y",$E322:$G322))*100/(SUMIF($L$17:$N$17,"Y",$L$7:$N$7))),""))</f>
        <v/>
      </c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</row>
    <row r="323" spans="1:46">
      <c r="A323" s="62"/>
      <c r="B323" s="53"/>
      <c r="C323" s="80"/>
      <c r="D323" s="80"/>
      <c r="E323" s="51"/>
      <c r="F323" s="51"/>
      <c r="G323" s="51"/>
      <c r="H323" s="67" t="str">
        <f>IF(ISBLANK($C$323),"",IF(COUNT($E$323:$G$323)&gt;0,SUM($E$323:$G$323),"AB"))</f>
        <v/>
      </c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1"/>
      <c r="Y323" s="61"/>
      <c r="Z323" s="69" t="str">
        <f>IF(ISBLANK($C$323),"",IF($Z$3&gt;0,IF(ISTEXT($H$323),"",(SUMIF($L$8:$N$8,"Y",$E323:$G323))*100/(SUMIF($L$8:$N$8,"Y",$L$7:$N$7))),""))</f>
        <v/>
      </c>
      <c r="AA323" s="69" t="str">
        <f>IF(ISBLANK($C$323),"",IF($AA$3&gt;0,IF(ISTEXT($H$323),"",(SUMIF($L$9:$N$9,"Y",$E323:$G323))*100/(SUMIF($L$9:$N$9,"Y",$L$7:$N$7))),""))</f>
        <v/>
      </c>
      <c r="AB323" s="69" t="str">
        <f>IF(ISBLANK($C$323),"",IF($AB$3&gt;0,IF(ISTEXT($H$323),"",(SUMIF($L$10:$N$10,"Y",$E323:$G323))*100/(SUMIF($L$10:$N$10,"Y",$L$7:$N$7))),""))</f>
        <v/>
      </c>
      <c r="AC323" s="69" t="str">
        <f>IF(ISBLANK($C$323),"",IF($AC$3&gt;0,IF(ISTEXT($H$323),"",(SUMIF($L$11:$N$11,"Y",$E323:$G323))*100/(SUMIF($L$11:$N$11,"Y",$L$7:$N$7))),""))</f>
        <v/>
      </c>
      <c r="AD323" s="69" t="str">
        <f>IF(ISBLANK($C$323),"",IF($AD$3&gt;0,IF(ISTEXT($H$323),"",(SUMIF($L$12:$N$12,"Y",$E323:$G323))*100/(SUMIF($L$12:$N$12,"Y",$L$7:$N$7))),""))</f>
        <v/>
      </c>
      <c r="AE323" s="69" t="str">
        <f>IF(ISBLANK($C$323),"",IF($AE$3&gt;0,IF(ISTEXT($H$323),"",(SUMIF($L$13:$N$13,"Y",$E323:$G323))*100/(SUMIF($L$13:$N$13,"Y",$L$7:$N$7))),""))</f>
        <v/>
      </c>
      <c r="AF323" s="69" t="str">
        <f>IF(ISBLANK($C$323),"",IF($AF$3&gt;0,IF(ISTEXT($H$323),"",(SUMIF($L$14:$N$14,"Y",$E323:$G323))*100/(SUMIF($L$14:$N$14,"Y",$L$7:$N$7))),""))</f>
        <v/>
      </c>
      <c r="AG323" s="69" t="str">
        <f>IF(ISBLANK($C$323),"",IF($AG$3&gt;0,IF(ISTEXT($H$323),"",(SUMIF($L$15:$N$15,"Y",$E323:$G323))*100/(SUMIF($L$15:$N$15,"Y",$L$7:$N$7))),""))</f>
        <v/>
      </c>
      <c r="AH323" s="69" t="str">
        <f>IF(ISBLANK($C$323),"",IF($AH$3&gt;0,IF(ISTEXT($H$323),"",(SUMIF($L$16:$N$16,"Y",$E323:$G323))*100/(SUMIF($L$16:$N$16,"Y",$L$7:$N$7))),""))</f>
        <v/>
      </c>
      <c r="AI323" s="69" t="str">
        <f>IF(ISBLANK($C$323),"",IF($AI$3&gt;0,IF(ISTEXT($H$323),"",(SUMIF($L$17:$N$17,"Y",$E323:$G323))*100/(SUMIF($L$17:$N$17,"Y",$L$7:$N$7))),""))</f>
        <v/>
      </c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</row>
    <row r="324" spans="1:46">
      <c r="A324" s="62"/>
      <c r="B324" s="53"/>
      <c r="C324" s="80"/>
      <c r="D324" s="80"/>
      <c r="E324" s="51"/>
      <c r="F324" s="51"/>
      <c r="G324" s="51"/>
      <c r="H324" s="67" t="str">
        <f>IF(ISBLANK($C$324),"",IF(COUNT($E$324:$G$324)&gt;0,SUM($E$324:$G$324),"AB"))</f>
        <v/>
      </c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1"/>
      <c r="Y324" s="61"/>
      <c r="Z324" s="69" t="str">
        <f>IF(ISBLANK($C$324),"",IF($Z$3&gt;0,IF(ISTEXT($H$324),"",(SUMIF($L$8:$N$8,"Y",$E324:$G324))*100/(SUMIF($L$8:$N$8,"Y",$L$7:$N$7))),""))</f>
        <v/>
      </c>
      <c r="AA324" s="69" t="str">
        <f>IF(ISBLANK($C$324),"",IF($AA$3&gt;0,IF(ISTEXT($H$324),"",(SUMIF($L$9:$N$9,"Y",$E324:$G324))*100/(SUMIF($L$9:$N$9,"Y",$L$7:$N$7))),""))</f>
        <v/>
      </c>
      <c r="AB324" s="69" t="str">
        <f>IF(ISBLANK($C$324),"",IF($AB$3&gt;0,IF(ISTEXT($H$324),"",(SUMIF($L$10:$N$10,"Y",$E324:$G324))*100/(SUMIF($L$10:$N$10,"Y",$L$7:$N$7))),""))</f>
        <v/>
      </c>
      <c r="AC324" s="69" t="str">
        <f>IF(ISBLANK($C$324),"",IF($AC$3&gt;0,IF(ISTEXT($H$324),"",(SUMIF($L$11:$N$11,"Y",$E324:$G324))*100/(SUMIF($L$11:$N$11,"Y",$L$7:$N$7))),""))</f>
        <v/>
      </c>
      <c r="AD324" s="69" t="str">
        <f>IF(ISBLANK($C$324),"",IF($AD$3&gt;0,IF(ISTEXT($H$324),"",(SUMIF($L$12:$N$12,"Y",$E324:$G324))*100/(SUMIF($L$12:$N$12,"Y",$L$7:$N$7))),""))</f>
        <v/>
      </c>
      <c r="AE324" s="69" t="str">
        <f>IF(ISBLANK($C$324),"",IF($AE$3&gt;0,IF(ISTEXT($H$324),"",(SUMIF($L$13:$N$13,"Y",$E324:$G324))*100/(SUMIF($L$13:$N$13,"Y",$L$7:$N$7))),""))</f>
        <v/>
      </c>
      <c r="AF324" s="69" t="str">
        <f>IF(ISBLANK($C$324),"",IF($AF$3&gt;0,IF(ISTEXT($H$324),"",(SUMIF($L$14:$N$14,"Y",$E324:$G324))*100/(SUMIF($L$14:$N$14,"Y",$L$7:$N$7))),""))</f>
        <v/>
      </c>
      <c r="AG324" s="69" t="str">
        <f>IF(ISBLANK($C$324),"",IF($AG$3&gt;0,IF(ISTEXT($H$324),"",(SUMIF($L$15:$N$15,"Y",$E324:$G324))*100/(SUMIF($L$15:$N$15,"Y",$L$7:$N$7))),""))</f>
        <v/>
      </c>
      <c r="AH324" s="69" t="str">
        <f>IF(ISBLANK($C$324),"",IF($AH$3&gt;0,IF(ISTEXT($H$324),"",(SUMIF($L$16:$N$16,"Y",$E324:$G324))*100/(SUMIF($L$16:$N$16,"Y",$L$7:$N$7))),""))</f>
        <v/>
      </c>
      <c r="AI324" s="69" t="str">
        <f>IF(ISBLANK($C$324),"",IF($AI$3&gt;0,IF(ISTEXT($H$324),"",(SUMIF($L$17:$N$17,"Y",$E324:$G324))*100/(SUMIF($L$17:$N$17,"Y",$L$7:$N$7))),""))</f>
        <v/>
      </c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</row>
    <row r="325" spans="1:46">
      <c r="A325" s="62"/>
      <c r="B325" s="53"/>
      <c r="C325" s="80"/>
      <c r="D325" s="80"/>
      <c r="E325" s="51"/>
      <c r="F325" s="51"/>
      <c r="G325" s="51"/>
      <c r="H325" s="67" t="str">
        <f>IF(ISBLANK($C$325),"",IF(COUNT($E$325:$G$325)&gt;0,SUM($E$325:$G$325),"AB"))</f>
        <v/>
      </c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1"/>
      <c r="Y325" s="61"/>
      <c r="Z325" s="69" t="str">
        <f>IF(ISBLANK($C$325),"",IF($Z$3&gt;0,IF(ISTEXT($H$325),"",(SUMIF($L$8:$N$8,"Y",$E325:$G325))*100/(SUMIF($L$8:$N$8,"Y",$L$7:$N$7))),""))</f>
        <v/>
      </c>
      <c r="AA325" s="69" t="str">
        <f>IF(ISBLANK($C$325),"",IF($AA$3&gt;0,IF(ISTEXT($H$325),"",(SUMIF($L$9:$N$9,"Y",$E325:$G325))*100/(SUMIF($L$9:$N$9,"Y",$L$7:$N$7))),""))</f>
        <v/>
      </c>
      <c r="AB325" s="69" t="str">
        <f>IF(ISBLANK($C$325),"",IF($AB$3&gt;0,IF(ISTEXT($H$325),"",(SUMIF($L$10:$N$10,"Y",$E325:$G325))*100/(SUMIF($L$10:$N$10,"Y",$L$7:$N$7))),""))</f>
        <v/>
      </c>
      <c r="AC325" s="69" t="str">
        <f>IF(ISBLANK($C$325),"",IF($AC$3&gt;0,IF(ISTEXT($H$325),"",(SUMIF($L$11:$N$11,"Y",$E325:$G325))*100/(SUMIF($L$11:$N$11,"Y",$L$7:$N$7))),""))</f>
        <v/>
      </c>
      <c r="AD325" s="69" t="str">
        <f>IF(ISBLANK($C$325),"",IF($AD$3&gt;0,IF(ISTEXT($H$325),"",(SUMIF($L$12:$N$12,"Y",$E325:$G325))*100/(SUMIF($L$12:$N$12,"Y",$L$7:$N$7))),""))</f>
        <v/>
      </c>
      <c r="AE325" s="69" t="str">
        <f>IF(ISBLANK($C$325),"",IF($AE$3&gt;0,IF(ISTEXT($H$325),"",(SUMIF($L$13:$N$13,"Y",$E325:$G325))*100/(SUMIF($L$13:$N$13,"Y",$L$7:$N$7))),""))</f>
        <v/>
      </c>
      <c r="AF325" s="69" t="str">
        <f>IF(ISBLANK($C$325),"",IF($AF$3&gt;0,IF(ISTEXT($H$325),"",(SUMIF($L$14:$N$14,"Y",$E325:$G325))*100/(SUMIF($L$14:$N$14,"Y",$L$7:$N$7))),""))</f>
        <v/>
      </c>
      <c r="AG325" s="69" t="str">
        <f>IF(ISBLANK($C$325),"",IF($AG$3&gt;0,IF(ISTEXT($H$325),"",(SUMIF($L$15:$N$15,"Y",$E325:$G325))*100/(SUMIF($L$15:$N$15,"Y",$L$7:$N$7))),""))</f>
        <v/>
      </c>
      <c r="AH325" s="69" t="str">
        <f>IF(ISBLANK($C$325),"",IF($AH$3&gt;0,IF(ISTEXT($H$325),"",(SUMIF($L$16:$N$16,"Y",$E325:$G325))*100/(SUMIF($L$16:$N$16,"Y",$L$7:$N$7))),""))</f>
        <v/>
      </c>
      <c r="AI325" s="69" t="str">
        <f>IF(ISBLANK($C$325),"",IF($AI$3&gt;0,IF(ISTEXT($H$325),"",(SUMIF($L$17:$N$17,"Y",$E325:$G325))*100/(SUMIF($L$17:$N$17,"Y",$L$7:$N$7))),""))</f>
        <v/>
      </c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</row>
    <row r="326" spans="1:46">
      <c r="A326" s="62"/>
      <c r="B326" s="53"/>
      <c r="C326" s="80"/>
      <c r="D326" s="80"/>
      <c r="E326" s="51"/>
      <c r="F326" s="51"/>
      <c r="G326" s="51"/>
      <c r="H326" s="67" t="str">
        <f>IF(ISBLANK($C$326),"",IF(COUNT($E$326:$G$326)&gt;0,SUM($E$326:$G$326),"AB"))</f>
        <v/>
      </c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1"/>
      <c r="Y326" s="61"/>
      <c r="Z326" s="69" t="str">
        <f>IF(ISBLANK($C$326),"",IF($Z$3&gt;0,IF(ISTEXT($H$326),"",(SUMIF($L$8:$N$8,"Y",$E326:$G326))*100/(SUMIF($L$8:$N$8,"Y",$L$7:$N$7))),""))</f>
        <v/>
      </c>
      <c r="AA326" s="69" t="str">
        <f>IF(ISBLANK($C$326),"",IF($AA$3&gt;0,IF(ISTEXT($H$326),"",(SUMIF($L$9:$N$9,"Y",$E326:$G326))*100/(SUMIF($L$9:$N$9,"Y",$L$7:$N$7))),""))</f>
        <v/>
      </c>
      <c r="AB326" s="69" t="str">
        <f>IF(ISBLANK($C$326),"",IF($AB$3&gt;0,IF(ISTEXT($H$326),"",(SUMIF($L$10:$N$10,"Y",$E326:$G326))*100/(SUMIF($L$10:$N$10,"Y",$L$7:$N$7))),""))</f>
        <v/>
      </c>
      <c r="AC326" s="69" t="str">
        <f>IF(ISBLANK($C$326),"",IF($AC$3&gt;0,IF(ISTEXT($H$326),"",(SUMIF($L$11:$N$11,"Y",$E326:$G326))*100/(SUMIF($L$11:$N$11,"Y",$L$7:$N$7))),""))</f>
        <v/>
      </c>
      <c r="AD326" s="69" t="str">
        <f>IF(ISBLANK($C$326),"",IF($AD$3&gt;0,IF(ISTEXT($H$326),"",(SUMIF($L$12:$N$12,"Y",$E326:$G326))*100/(SUMIF($L$12:$N$12,"Y",$L$7:$N$7))),""))</f>
        <v/>
      </c>
      <c r="AE326" s="69" t="str">
        <f>IF(ISBLANK($C$326),"",IF($AE$3&gt;0,IF(ISTEXT($H$326),"",(SUMIF($L$13:$N$13,"Y",$E326:$G326))*100/(SUMIF($L$13:$N$13,"Y",$L$7:$N$7))),""))</f>
        <v/>
      </c>
      <c r="AF326" s="69" t="str">
        <f>IF(ISBLANK($C$326),"",IF($AF$3&gt;0,IF(ISTEXT($H$326),"",(SUMIF($L$14:$N$14,"Y",$E326:$G326))*100/(SUMIF($L$14:$N$14,"Y",$L$7:$N$7))),""))</f>
        <v/>
      </c>
      <c r="AG326" s="69" t="str">
        <f>IF(ISBLANK($C$326),"",IF($AG$3&gt;0,IF(ISTEXT($H$326),"",(SUMIF($L$15:$N$15,"Y",$E326:$G326))*100/(SUMIF($L$15:$N$15,"Y",$L$7:$N$7))),""))</f>
        <v/>
      </c>
      <c r="AH326" s="69" t="str">
        <f>IF(ISBLANK($C$326),"",IF($AH$3&gt;0,IF(ISTEXT($H$326),"",(SUMIF($L$16:$N$16,"Y",$E326:$G326))*100/(SUMIF($L$16:$N$16,"Y",$L$7:$N$7))),""))</f>
        <v/>
      </c>
      <c r="AI326" s="69" t="str">
        <f>IF(ISBLANK($C$326),"",IF($AI$3&gt;0,IF(ISTEXT($H$326),"",(SUMIF($L$17:$N$17,"Y",$E326:$G326))*100/(SUMIF($L$17:$N$17,"Y",$L$7:$N$7))),""))</f>
        <v/>
      </c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</row>
    <row r="327" spans="1:46">
      <c r="A327" s="62"/>
      <c r="B327" s="53"/>
      <c r="C327" s="80"/>
      <c r="D327" s="80"/>
      <c r="E327" s="51"/>
      <c r="F327" s="51"/>
      <c r="G327" s="51"/>
      <c r="H327" s="67" t="str">
        <f>IF(ISBLANK($C$327),"",IF(COUNT($E$327:$G$327)&gt;0,SUM($E$327:$G$327),"AB"))</f>
        <v/>
      </c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1"/>
      <c r="Y327" s="61"/>
      <c r="Z327" s="69" t="str">
        <f>IF(ISBLANK($C$327),"",IF($Z$3&gt;0,IF(ISTEXT($H$327),"",(SUMIF($L$8:$N$8,"Y",$E327:$G327))*100/(SUMIF($L$8:$N$8,"Y",$L$7:$N$7))),""))</f>
        <v/>
      </c>
      <c r="AA327" s="69" t="str">
        <f>IF(ISBLANK($C$327),"",IF($AA$3&gt;0,IF(ISTEXT($H$327),"",(SUMIF($L$9:$N$9,"Y",$E327:$G327))*100/(SUMIF($L$9:$N$9,"Y",$L$7:$N$7))),""))</f>
        <v/>
      </c>
      <c r="AB327" s="69" t="str">
        <f>IF(ISBLANK($C$327),"",IF($AB$3&gt;0,IF(ISTEXT($H$327),"",(SUMIF($L$10:$N$10,"Y",$E327:$G327))*100/(SUMIF($L$10:$N$10,"Y",$L$7:$N$7))),""))</f>
        <v/>
      </c>
      <c r="AC327" s="69" t="str">
        <f>IF(ISBLANK($C$327),"",IF($AC$3&gt;0,IF(ISTEXT($H$327),"",(SUMIF($L$11:$N$11,"Y",$E327:$G327))*100/(SUMIF($L$11:$N$11,"Y",$L$7:$N$7))),""))</f>
        <v/>
      </c>
      <c r="AD327" s="69" t="str">
        <f>IF(ISBLANK($C$327),"",IF($AD$3&gt;0,IF(ISTEXT($H$327),"",(SUMIF($L$12:$N$12,"Y",$E327:$G327))*100/(SUMIF($L$12:$N$12,"Y",$L$7:$N$7))),""))</f>
        <v/>
      </c>
      <c r="AE327" s="69" t="str">
        <f>IF(ISBLANK($C$327),"",IF($AE$3&gt;0,IF(ISTEXT($H$327),"",(SUMIF($L$13:$N$13,"Y",$E327:$G327))*100/(SUMIF($L$13:$N$13,"Y",$L$7:$N$7))),""))</f>
        <v/>
      </c>
      <c r="AF327" s="69" t="str">
        <f>IF(ISBLANK($C$327),"",IF($AF$3&gt;0,IF(ISTEXT($H$327),"",(SUMIF($L$14:$N$14,"Y",$E327:$G327))*100/(SUMIF($L$14:$N$14,"Y",$L$7:$N$7))),""))</f>
        <v/>
      </c>
      <c r="AG327" s="69" t="str">
        <f>IF(ISBLANK($C$327),"",IF($AG$3&gt;0,IF(ISTEXT($H$327),"",(SUMIF($L$15:$N$15,"Y",$E327:$G327))*100/(SUMIF($L$15:$N$15,"Y",$L$7:$N$7))),""))</f>
        <v/>
      </c>
      <c r="AH327" s="69" t="str">
        <f>IF(ISBLANK($C$327),"",IF($AH$3&gt;0,IF(ISTEXT($H$327),"",(SUMIF($L$16:$N$16,"Y",$E327:$G327))*100/(SUMIF($L$16:$N$16,"Y",$L$7:$N$7))),""))</f>
        <v/>
      </c>
      <c r="AI327" s="69" t="str">
        <f>IF(ISBLANK($C$327),"",IF($AI$3&gt;0,IF(ISTEXT($H$327),"",(SUMIF($L$17:$N$17,"Y",$E327:$G327))*100/(SUMIF($L$17:$N$17,"Y",$L$7:$N$7))),""))</f>
        <v/>
      </c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</row>
    <row r="328" spans="1:46">
      <c r="A328" s="62"/>
      <c r="B328" s="53"/>
      <c r="C328" s="80"/>
      <c r="D328" s="80"/>
      <c r="E328" s="51"/>
      <c r="F328" s="51"/>
      <c r="G328" s="51"/>
      <c r="H328" s="67" t="str">
        <f>IF(ISBLANK($C$328),"",IF(COUNT($E$328:$G$328)&gt;0,SUM($E$328:$G$328),"AB"))</f>
        <v/>
      </c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1"/>
      <c r="Y328" s="61"/>
      <c r="Z328" s="69" t="str">
        <f>IF(ISBLANK($C$328),"",IF($Z$3&gt;0,IF(ISTEXT($H$328),"",(SUMIF($L$8:$N$8,"Y",$E328:$G328))*100/(SUMIF($L$8:$N$8,"Y",$L$7:$N$7))),""))</f>
        <v/>
      </c>
      <c r="AA328" s="69" t="str">
        <f>IF(ISBLANK($C$328),"",IF($AA$3&gt;0,IF(ISTEXT($H$328),"",(SUMIF($L$9:$N$9,"Y",$E328:$G328))*100/(SUMIF($L$9:$N$9,"Y",$L$7:$N$7))),""))</f>
        <v/>
      </c>
      <c r="AB328" s="69" t="str">
        <f>IF(ISBLANK($C$328),"",IF($AB$3&gt;0,IF(ISTEXT($H$328),"",(SUMIF($L$10:$N$10,"Y",$E328:$G328))*100/(SUMIF($L$10:$N$10,"Y",$L$7:$N$7))),""))</f>
        <v/>
      </c>
      <c r="AC328" s="69" t="str">
        <f>IF(ISBLANK($C$328),"",IF($AC$3&gt;0,IF(ISTEXT($H$328),"",(SUMIF($L$11:$N$11,"Y",$E328:$G328))*100/(SUMIF($L$11:$N$11,"Y",$L$7:$N$7))),""))</f>
        <v/>
      </c>
      <c r="AD328" s="69" t="str">
        <f>IF(ISBLANK($C$328),"",IF($AD$3&gt;0,IF(ISTEXT($H$328),"",(SUMIF($L$12:$N$12,"Y",$E328:$G328))*100/(SUMIF($L$12:$N$12,"Y",$L$7:$N$7))),""))</f>
        <v/>
      </c>
      <c r="AE328" s="69" t="str">
        <f>IF(ISBLANK($C$328),"",IF($AE$3&gt;0,IF(ISTEXT($H$328),"",(SUMIF($L$13:$N$13,"Y",$E328:$G328))*100/(SUMIF($L$13:$N$13,"Y",$L$7:$N$7))),""))</f>
        <v/>
      </c>
      <c r="AF328" s="69" t="str">
        <f>IF(ISBLANK($C$328),"",IF($AF$3&gt;0,IF(ISTEXT($H$328),"",(SUMIF($L$14:$N$14,"Y",$E328:$G328))*100/(SUMIF($L$14:$N$14,"Y",$L$7:$N$7))),""))</f>
        <v/>
      </c>
      <c r="AG328" s="69" t="str">
        <f>IF(ISBLANK($C$328),"",IF($AG$3&gt;0,IF(ISTEXT($H$328),"",(SUMIF($L$15:$N$15,"Y",$E328:$G328))*100/(SUMIF($L$15:$N$15,"Y",$L$7:$N$7))),""))</f>
        <v/>
      </c>
      <c r="AH328" s="69" t="str">
        <f>IF(ISBLANK($C$328),"",IF($AH$3&gt;0,IF(ISTEXT($H$328),"",(SUMIF($L$16:$N$16,"Y",$E328:$G328))*100/(SUMIF($L$16:$N$16,"Y",$L$7:$N$7))),""))</f>
        <v/>
      </c>
      <c r="AI328" s="69" t="str">
        <f>IF(ISBLANK($C$328),"",IF($AI$3&gt;0,IF(ISTEXT($H$328),"",(SUMIF($L$17:$N$17,"Y",$E328:$G328))*100/(SUMIF($L$17:$N$17,"Y",$L$7:$N$7))),""))</f>
        <v/>
      </c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</row>
    <row r="329" spans="1:46">
      <c r="A329" s="62"/>
      <c r="B329" s="53"/>
      <c r="C329" s="80"/>
      <c r="D329" s="80"/>
      <c r="E329" s="51"/>
      <c r="F329" s="51"/>
      <c r="G329" s="51"/>
      <c r="H329" s="67" t="str">
        <f>IF(ISBLANK($C$329),"",IF(COUNT($E$329:$G$329)&gt;0,SUM($E$329:$G$329),"AB"))</f>
        <v/>
      </c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1"/>
      <c r="Y329" s="61"/>
      <c r="Z329" s="69" t="str">
        <f>IF(ISBLANK($C$329),"",IF($Z$3&gt;0,IF(ISTEXT($H$329),"",(SUMIF($L$8:$N$8,"Y",$E329:$G329))*100/(SUMIF($L$8:$N$8,"Y",$L$7:$N$7))),""))</f>
        <v/>
      </c>
      <c r="AA329" s="69" t="str">
        <f>IF(ISBLANK($C$329),"",IF($AA$3&gt;0,IF(ISTEXT($H$329),"",(SUMIF($L$9:$N$9,"Y",$E329:$G329))*100/(SUMIF($L$9:$N$9,"Y",$L$7:$N$7))),""))</f>
        <v/>
      </c>
      <c r="AB329" s="69" t="str">
        <f>IF(ISBLANK($C$329),"",IF($AB$3&gt;0,IF(ISTEXT($H$329),"",(SUMIF($L$10:$N$10,"Y",$E329:$G329))*100/(SUMIF($L$10:$N$10,"Y",$L$7:$N$7))),""))</f>
        <v/>
      </c>
      <c r="AC329" s="69" t="str">
        <f>IF(ISBLANK($C$329),"",IF($AC$3&gt;0,IF(ISTEXT($H$329),"",(SUMIF($L$11:$N$11,"Y",$E329:$G329))*100/(SUMIF($L$11:$N$11,"Y",$L$7:$N$7))),""))</f>
        <v/>
      </c>
      <c r="AD329" s="69" t="str">
        <f>IF(ISBLANK($C$329),"",IF($AD$3&gt;0,IF(ISTEXT($H$329),"",(SUMIF($L$12:$N$12,"Y",$E329:$G329))*100/(SUMIF($L$12:$N$12,"Y",$L$7:$N$7))),""))</f>
        <v/>
      </c>
      <c r="AE329" s="69" t="str">
        <f>IF(ISBLANK($C$329),"",IF($AE$3&gt;0,IF(ISTEXT($H$329),"",(SUMIF($L$13:$N$13,"Y",$E329:$G329))*100/(SUMIF($L$13:$N$13,"Y",$L$7:$N$7))),""))</f>
        <v/>
      </c>
      <c r="AF329" s="69" t="str">
        <f>IF(ISBLANK($C$329),"",IF($AF$3&gt;0,IF(ISTEXT($H$329),"",(SUMIF($L$14:$N$14,"Y",$E329:$G329))*100/(SUMIF($L$14:$N$14,"Y",$L$7:$N$7))),""))</f>
        <v/>
      </c>
      <c r="AG329" s="69" t="str">
        <f>IF(ISBLANK($C$329),"",IF($AG$3&gt;0,IF(ISTEXT($H$329),"",(SUMIF($L$15:$N$15,"Y",$E329:$G329))*100/(SUMIF($L$15:$N$15,"Y",$L$7:$N$7))),""))</f>
        <v/>
      </c>
      <c r="AH329" s="69" t="str">
        <f>IF(ISBLANK($C$329),"",IF($AH$3&gt;0,IF(ISTEXT($H$329),"",(SUMIF($L$16:$N$16,"Y",$E329:$G329))*100/(SUMIF($L$16:$N$16,"Y",$L$7:$N$7))),""))</f>
        <v/>
      </c>
      <c r="AI329" s="69" t="str">
        <f>IF(ISBLANK($C$329),"",IF($AI$3&gt;0,IF(ISTEXT($H$329),"",(SUMIF($L$17:$N$17,"Y",$E329:$G329))*100/(SUMIF($L$17:$N$17,"Y",$L$7:$N$7))),""))</f>
        <v/>
      </c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</row>
    <row r="330" spans="1:46">
      <c r="A330" s="62"/>
      <c r="B330" s="53"/>
      <c r="C330" s="80"/>
      <c r="D330" s="80"/>
      <c r="E330" s="51"/>
      <c r="F330" s="51"/>
      <c r="G330" s="51"/>
      <c r="H330" s="67" t="str">
        <f>IF(ISBLANK($C$330),"",IF(COUNT($E$330:$G$330)&gt;0,SUM($E$330:$G$330),"AB"))</f>
        <v/>
      </c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1"/>
      <c r="Y330" s="61"/>
      <c r="Z330" s="69" t="str">
        <f>IF(ISBLANK($C$330),"",IF($Z$3&gt;0,IF(ISTEXT($H$330),"",(SUMIF($L$8:$N$8,"Y",$E330:$G330))*100/(SUMIF($L$8:$N$8,"Y",$L$7:$N$7))),""))</f>
        <v/>
      </c>
      <c r="AA330" s="69" t="str">
        <f>IF(ISBLANK($C$330),"",IF($AA$3&gt;0,IF(ISTEXT($H$330),"",(SUMIF($L$9:$N$9,"Y",$E330:$G330))*100/(SUMIF($L$9:$N$9,"Y",$L$7:$N$7))),""))</f>
        <v/>
      </c>
      <c r="AB330" s="69" t="str">
        <f>IF(ISBLANK($C$330),"",IF($AB$3&gt;0,IF(ISTEXT($H$330),"",(SUMIF($L$10:$N$10,"Y",$E330:$G330))*100/(SUMIF($L$10:$N$10,"Y",$L$7:$N$7))),""))</f>
        <v/>
      </c>
      <c r="AC330" s="69" t="str">
        <f>IF(ISBLANK($C$330),"",IF($AC$3&gt;0,IF(ISTEXT($H$330),"",(SUMIF($L$11:$N$11,"Y",$E330:$G330))*100/(SUMIF($L$11:$N$11,"Y",$L$7:$N$7))),""))</f>
        <v/>
      </c>
      <c r="AD330" s="69" t="str">
        <f>IF(ISBLANK($C$330),"",IF($AD$3&gt;0,IF(ISTEXT($H$330),"",(SUMIF($L$12:$N$12,"Y",$E330:$G330))*100/(SUMIF($L$12:$N$12,"Y",$L$7:$N$7))),""))</f>
        <v/>
      </c>
      <c r="AE330" s="69" t="str">
        <f>IF(ISBLANK($C$330),"",IF($AE$3&gt;0,IF(ISTEXT($H$330),"",(SUMIF($L$13:$N$13,"Y",$E330:$G330))*100/(SUMIF($L$13:$N$13,"Y",$L$7:$N$7))),""))</f>
        <v/>
      </c>
      <c r="AF330" s="69" t="str">
        <f>IF(ISBLANK($C$330),"",IF($AF$3&gt;0,IF(ISTEXT($H$330),"",(SUMIF($L$14:$N$14,"Y",$E330:$G330))*100/(SUMIF($L$14:$N$14,"Y",$L$7:$N$7))),""))</f>
        <v/>
      </c>
      <c r="AG330" s="69" t="str">
        <f>IF(ISBLANK($C$330),"",IF($AG$3&gt;0,IF(ISTEXT($H$330),"",(SUMIF($L$15:$N$15,"Y",$E330:$G330))*100/(SUMIF($L$15:$N$15,"Y",$L$7:$N$7))),""))</f>
        <v/>
      </c>
      <c r="AH330" s="69" t="str">
        <f>IF(ISBLANK($C$330),"",IF($AH$3&gt;0,IF(ISTEXT($H$330),"",(SUMIF($L$16:$N$16,"Y",$E330:$G330))*100/(SUMIF($L$16:$N$16,"Y",$L$7:$N$7))),""))</f>
        <v/>
      </c>
      <c r="AI330" s="69" t="str">
        <f>IF(ISBLANK($C$330),"",IF($AI$3&gt;0,IF(ISTEXT($H$330),"",(SUMIF($L$17:$N$17,"Y",$E330:$G330))*100/(SUMIF($L$17:$N$17,"Y",$L$7:$N$7))),""))</f>
        <v/>
      </c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</row>
    <row r="331" spans="1:46">
      <c r="A331" s="62"/>
      <c r="B331" s="53"/>
      <c r="C331" s="80"/>
      <c r="D331" s="80"/>
      <c r="E331" s="51"/>
      <c r="F331" s="51"/>
      <c r="G331" s="51"/>
      <c r="H331" s="67" t="str">
        <f>IF(ISBLANK($C$331),"",IF(COUNT($E$331:$G$331)&gt;0,SUM($E$331:$G$331),"AB"))</f>
        <v/>
      </c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1"/>
      <c r="Y331" s="61"/>
      <c r="Z331" s="69" t="str">
        <f>IF(ISBLANK($C$331),"",IF($Z$3&gt;0,IF(ISTEXT($H$331),"",(SUMIF($L$8:$N$8,"Y",$E331:$G331))*100/(SUMIF($L$8:$N$8,"Y",$L$7:$N$7))),""))</f>
        <v/>
      </c>
      <c r="AA331" s="69" t="str">
        <f>IF(ISBLANK($C$331),"",IF($AA$3&gt;0,IF(ISTEXT($H$331),"",(SUMIF($L$9:$N$9,"Y",$E331:$G331))*100/(SUMIF($L$9:$N$9,"Y",$L$7:$N$7))),""))</f>
        <v/>
      </c>
      <c r="AB331" s="69" t="str">
        <f>IF(ISBLANK($C$331),"",IF($AB$3&gt;0,IF(ISTEXT($H$331),"",(SUMIF($L$10:$N$10,"Y",$E331:$G331))*100/(SUMIF($L$10:$N$10,"Y",$L$7:$N$7))),""))</f>
        <v/>
      </c>
      <c r="AC331" s="69" t="str">
        <f>IF(ISBLANK($C$331),"",IF($AC$3&gt;0,IF(ISTEXT($H$331),"",(SUMIF($L$11:$N$11,"Y",$E331:$G331))*100/(SUMIF($L$11:$N$11,"Y",$L$7:$N$7))),""))</f>
        <v/>
      </c>
      <c r="AD331" s="69" t="str">
        <f>IF(ISBLANK($C$331),"",IF($AD$3&gt;0,IF(ISTEXT($H$331),"",(SUMIF($L$12:$N$12,"Y",$E331:$G331))*100/(SUMIF($L$12:$N$12,"Y",$L$7:$N$7))),""))</f>
        <v/>
      </c>
      <c r="AE331" s="69" t="str">
        <f>IF(ISBLANK($C$331),"",IF($AE$3&gt;0,IF(ISTEXT($H$331),"",(SUMIF($L$13:$N$13,"Y",$E331:$G331))*100/(SUMIF($L$13:$N$13,"Y",$L$7:$N$7))),""))</f>
        <v/>
      </c>
      <c r="AF331" s="69" t="str">
        <f>IF(ISBLANK($C$331),"",IF($AF$3&gt;0,IF(ISTEXT($H$331),"",(SUMIF($L$14:$N$14,"Y",$E331:$G331))*100/(SUMIF($L$14:$N$14,"Y",$L$7:$N$7))),""))</f>
        <v/>
      </c>
      <c r="AG331" s="69" t="str">
        <f>IF(ISBLANK($C$331),"",IF($AG$3&gt;0,IF(ISTEXT($H$331),"",(SUMIF($L$15:$N$15,"Y",$E331:$G331))*100/(SUMIF($L$15:$N$15,"Y",$L$7:$N$7))),""))</f>
        <v/>
      </c>
      <c r="AH331" s="69" t="str">
        <f>IF(ISBLANK($C$331),"",IF($AH$3&gt;0,IF(ISTEXT($H$331),"",(SUMIF($L$16:$N$16,"Y",$E331:$G331))*100/(SUMIF($L$16:$N$16,"Y",$L$7:$N$7))),""))</f>
        <v/>
      </c>
      <c r="AI331" s="69" t="str">
        <f>IF(ISBLANK($C$331),"",IF($AI$3&gt;0,IF(ISTEXT($H$331),"",(SUMIF($L$17:$N$17,"Y",$E331:$G331))*100/(SUMIF($L$17:$N$17,"Y",$L$7:$N$7))),""))</f>
        <v/>
      </c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</row>
    <row r="332" spans="1:46">
      <c r="A332" s="62"/>
      <c r="B332" s="53"/>
      <c r="C332" s="80"/>
      <c r="D332" s="80"/>
      <c r="E332" s="51"/>
      <c r="F332" s="51"/>
      <c r="G332" s="51"/>
      <c r="H332" s="67" t="str">
        <f>IF(ISBLANK($C$332),"",IF(COUNT($E$332:$G$332)&gt;0,SUM($E$332:$G$332),"AB"))</f>
        <v/>
      </c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1"/>
      <c r="Y332" s="61"/>
      <c r="Z332" s="69" t="str">
        <f>IF(ISBLANK($C$332),"",IF($Z$3&gt;0,IF(ISTEXT($H$332),"",(SUMIF($L$8:$N$8,"Y",$E332:$G332))*100/(SUMIF($L$8:$N$8,"Y",$L$7:$N$7))),""))</f>
        <v/>
      </c>
      <c r="AA332" s="69" t="str">
        <f>IF(ISBLANK($C$332),"",IF($AA$3&gt;0,IF(ISTEXT($H$332),"",(SUMIF($L$9:$N$9,"Y",$E332:$G332))*100/(SUMIF($L$9:$N$9,"Y",$L$7:$N$7))),""))</f>
        <v/>
      </c>
      <c r="AB332" s="69" t="str">
        <f>IF(ISBLANK($C$332),"",IF($AB$3&gt;0,IF(ISTEXT($H$332),"",(SUMIF($L$10:$N$10,"Y",$E332:$G332))*100/(SUMIF($L$10:$N$10,"Y",$L$7:$N$7))),""))</f>
        <v/>
      </c>
      <c r="AC332" s="69" t="str">
        <f>IF(ISBLANK($C$332),"",IF($AC$3&gt;0,IF(ISTEXT($H$332),"",(SUMIF($L$11:$N$11,"Y",$E332:$G332))*100/(SUMIF($L$11:$N$11,"Y",$L$7:$N$7))),""))</f>
        <v/>
      </c>
      <c r="AD332" s="69" t="str">
        <f>IF(ISBLANK($C$332),"",IF($AD$3&gt;0,IF(ISTEXT($H$332),"",(SUMIF($L$12:$N$12,"Y",$E332:$G332))*100/(SUMIF($L$12:$N$12,"Y",$L$7:$N$7))),""))</f>
        <v/>
      </c>
      <c r="AE332" s="69" t="str">
        <f>IF(ISBLANK($C$332),"",IF($AE$3&gt;0,IF(ISTEXT($H$332),"",(SUMIF($L$13:$N$13,"Y",$E332:$G332))*100/(SUMIF($L$13:$N$13,"Y",$L$7:$N$7))),""))</f>
        <v/>
      </c>
      <c r="AF332" s="69" t="str">
        <f>IF(ISBLANK($C$332),"",IF($AF$3&gt;0,IF(ISTEXT($H$332),"",(SUMIF($L$14:$N$14,"Y",$E332:$G332))*100/(SUMIF($L$14:$N$14,"Y",$L$7:$N$7))),""))</f>
        <v/>
      </c>
      <c r="AG332" s="69" t="str">
        <f>IF(ISBLANK($C$332),"",IF($AG$3&gt;0,IF(ISTEXT($H$332),"",(SUMIF($L$15:$N$15,"Y",$E332:$G332))*100/(SUMIF($L$15:$N$15,"Y",$L$7:$N$7))),""))</f>
        <v/>
      </c>
      <c r="AH332" s="69" t="str">
        <f>IF(ISBLANK($C$332),"",IF($AH$3&gt;0,IF(ISTEXT($H$332),"",(SUMIF($L$16:$N$16,"Y",$E332:$G332))*100/(SUMIF($L$16:$N$16,"Y",$L$7:$N$7))),""))</f>
        <v/>
      </c>
      <c r="AI332" s="69" t="str">
        <f>IF(ISBLANK($C$332),"",IF($AI$3&gt;0,IF(ISTEXT($H$332),"",(SUMIF($L$17:$N$17,"Y",$E332:$G332))*100/(SUMIF($L$17:$N$17,"Y",$L$7:$N$7))),""))</f>
        <v/>
      </c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</row>
    <row r="333" spans="1:46">
      <c r="A333" s="62"/>
      <c r="B333" s="53"/>
      <c r="C333" s="80"/>
      <c r="D333" s="80"/>
      <c r="E333" s="51"/>
      <c r="F333" s="51"/>
      <c r="G333" s="51"/>
      <c r="H333" s="67" t="str">
        <f>IF(ISBLANK($C$333),"",IF(COUNT($E$333:$G$333)&gt;0,SUM($E$333:$G$333),"AB"))</f>
        <v/>
      </c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1"/>
      <c r="Y333" s="61"/>
      <c r="Z333" s="69" t="str">
        <f>IF(ISBLANK($C$333),"",IF($Z$3&gt;0,IF(ISTEXT($H$333),"",(SUMIF($L$8:$N$8,"Y",$E333:$G333))*100/(SUMIF($L$8:$N$8,"Y",$L$7:$N$7))),""))</f>
        <v/>
      </c>
      <c r="AA333" s="69" t="str">
        <f>IF(ISBLANK($C$333),"",IF($AA$3&gt;0,IF(ISTEXT($H$333),"",(SUMIF($L$9:$N$9,"Y",$E333:$G333))*100/(SUMIF($L$9:$N$9,"Y",$L$7:$N$7))),""))</f>
        <v/>
      </c>
      <c r="AB333" s="69" t="str">
        <f>IF(ISBLANK($C$333),"",IF($AB$3&gt;0,IF(ISTEXT($H$333),"",(SUMIF($L$10:$N$10,"Y",$E333:$G333))*100/(SUMIF($L$10:$N$10,"Y",$L$7:$N$7))),""))</f>
        <v/>
      </c>
      <c r="AC333" s="69" t="str">
        <f>IF(ISBLANK($C$333),"",IF($AC$3&gt;0,IF(ISTEXT($H$333),"",(SUMIF($L$11:$N$11,"Y",$E333:$G333))*100/(SUMIF($L$11:$N$11,"Y",$L$7:$N$7))),""))</f>
        <v/>
      </c>
      <c r="AD333" s="69" t="str">
        <f>IF(ISBLANK($C$333),"",IF($AD$3&gt;0,IF(ISTEXT($H$333),"",(SUMIF($L$12:$N$12,"Y",$E333:$G333))*100/(SUMIF($L$12:$N$12,"Y",$L$7:$N$7))),""))</f>
        <v/>
      </c>
      <c r="AE333" s="69" t="str">
        <f>IF(ISBLANK($C$333),"",IF($AE$3&gt;0,IF(ISTEXT($H$333),"",(SUMIF($L$13:$N$13,"Y",$E333:$G333))*100/(SUMIF($L$13:$N$13,"Y",$L$7:$N$7))),""))</f>
        <v/>
      </c>
      <c r="AF333" s="69" t="str">
        <f>IF(ISBLANK($C$333),"",IF($AF$3&gt;0,IF(ISTEXT($H$333),"",(SUMIF($L$14:$N$14,"Y",$E333:$G333))*100/(SUMIF($L$14:$N$14,"Y",$L$7:$N$7))),""))</f>
        <v/>
      </c>
      <c r="AG333" s="69" t="str">
        <f>IF(ISBLANK($C$333),"",IF($AG$3&gt;0,IF(ISTEXT($H$333),"",(SUMIF($L$15:$N$15,"Y",$E333:$G333))*100/(SUMIF($L$15:$N$15,"Y",$L$7:$N$7))),""))</f>
        <v/>
      </c>
      <c r="AH333" s="69" t="str">
        <f>IF(ISBLANK($C$333),"",IF($AH$3&gt;0,IF(ISTEXT($H$333),"",(SUMIF($L$16:$N$16,"Y",$E333:$G333))*100/(SUMIF($L$16:$N$16,"Y",$L$7:$N$7))),""))</f>
        <v/>
      </c>
      <c r="AI333" s="69" t="str">
        <f>IF(ISBLANK($C$333),"",IF($AI$3&gt;0,IF(ISTEXT($H$333),"",(SUMIF($L$17:$N$17,"Y",$E333:$G333))*100/(SUMIF($L$17:$N$17,"Y",$L$7:$N$7))),""))</f>
        <v/>
      </c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</row>
    <row r="334" spans="1:46">
      <c r="A334" s="62"/>
      <c r="B334" s="53"/>
      <c r="C334" s="80"/>
      <c r="D334" s="80"/>
      <c r="E334" s="51"/>
      <c r="F334" s="51"/>
      <c r="G334" s="51"/>
      <c r="H334" s="67" t="str">
        <f>IF(ISBLANK($C$334),"",IF(COUNT($E$334:$G$334)&gt;0,SUM($E$334:$G$334),"AB"))</f>
        <v/>
      </c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1"/>
      <c r="Y334" s="61"/>
      <c r="Z334" s="69" t="str">
        <f>IF(ISBLANK($C$334),"",IF($Z$3&gt;0,IF(ISTEXT($H$334),"",(SUMIF($L$8:$N$8,"Y",$E334:$G334))*100/(SUMIF($L$8:$N$8,"Y",$L$7:$N$7))),""))</f>
        <v/>
      </c>
      <c r="AA334" s="69" t="str">
        <f>IF(ISBLANK($C$334),"",IF($AA$3&gt;0,IF(ISTEXT($H$334),"",(SUMIF($L$9:$N$9,"Y",$E334:$G334))*100/(SUMIF($L$9:$N$9,"Y",$L$7:$N$7))),""))</f>
        <v/>
      </c>
      <c r="AB334" s="69" t="str">
        <f>IF(ISBLANK($C$334),"",IF($AB$3&gt;0,IF(ISTEXT($H$334),"",(SUMIF($L$10:$N$10,"Y",$E334:$G334))*100/(SUMIF($L$10:$N$10,"Y",$L$7:$N$7))),""))</f>
        <v/>
      </c>
      <c r="AC334" s="69" t="str">
        <f>IF(ISBLANK($C$334),"",IF($AC$3&gt;0,IF(ISTEXT($H$334),"",(SUMIF($L$11:$N$11,"Y",$E334:$G334))*100/(SUMIF($L$11:$N$11,"Y",$L$7:$N$7))),""))</f>
        <v/>
      </c>
      <c r="AD334" s="69" t="str">
        <f>IF(ISBLANK($C$334),"",IF($AD$3&gt;0,IF(ISTEXT($H$334),"",(SUMIF($L$12:$N$12,"Y",$E334:$G334))*100/(SUMIF($L$12:$N$12,"Y",$L$7:$N$7))),""))</f>
        <v/>
      </c>
      <c r="AE334" s="69" t="str">
        <f>IF(ISBLANK($C$334),"",IF($AE$3&gt;0,IF(ISTEXT($H$334),"",(SUMIF($L$13:$N$13,"Y",$E334:$G334))*100/(SUMIF($L$13:$N$13,"Y",$L$7:$N$7))),""))</f>
        <v/>
      </c>
      <c r="AF334" s="69" t="str">
        <f>IF(ISBLANK($C$334),"",IF($AF$3&gt;0,IF(ISTEXT($H$334),"",(SUMIF($L$14:$N$14,"Y",$E334:$G334))*100/(SUMIF($L$14:$N$14,"Y",$L$7:$N$7))),""))</f>
        <v/>
      </c>
      <c r="AG334" s="69" t="str">
        <f>IF(ISBLANK($C$334),"",IF($AG$3&gt;0,IF(ISTEXT($H$334),"",(SUMIF($L$15:$N$15,"Y",$E334:$G334))*100/(SUMIF($L$15:$N$15,"Y",$L$7:$N$7))),""))</f>
        <v/>
      </c>
      <c r="AH334" s="69" t="str">
        <f>IF(ISBLANK($C$334),"",IF($AH$3&gt;0,IF(ISTEXT($H$334),"",(SUMIF($L$16:$N$16,"Y",$E334:$G334))*100/(SUMIF($L$16:$N$16,"Y",$L$7:$N$7))),""))</f>
        <v/>
      </c>
      <c r="AI334" s="69" t="str">
        <f>IF(ISBLANK($C$334),"",IF($AI$3&gt;0,IF(ISTEXT($H$334),"",(SUMIF($L$17:$N$17,"Y",$E334:$G334))*100/(SUMIF($L$17:$N$17,"Y",$L$7:$N$7))),""))</f>
        <v/>
      </c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</row>
    <row r="335" spans="1:46">
      <c r="A335" s="62"/>
      <c r="B335" s="53"/>
      <c r="C335" s="80"/>
      <c r="D335" s="80"/>
      <c r="E335" s="51"/>
      <c r="F335" s="51"/>
      <c r="G335" s="51"/>
      <c r="H335" s="67" t="str">
        <f>IF(ISBLANK($C$335),"",IF(COUNT($E$335:$G$335)&gt;0,SUM($E$335:$G$335),"AB"))</f>
        <v/>
      </c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1"/>
      <c r="Y335" s="61"/>
      <c r="Z335" s="69" t="str">
        <f>IF(ISBLANK($C$335),"",IF($Z$3&gt;0,IF(ISTEXT($H$335),"",(SUMIF($L$8:$N$8,"Y",$E335:$G335))*100/(SUMIF($L$8:$N$8,"Y",$L$7:$N$7))),""))</f>
        <v/>
      </c>
      <c r="AA335" s="69" t="str">
        <f>IF(ISBLANK($C$335),"",IF($AA$3&gt;0,IF(ISTEXT($H$335),"",(SUMIF($L$9:$N$9,"Y",$E335:$G335))*100/(SUMIF($L$9:$N$9,"Y",$L$7:$N$7))),""))</f>
        <v/>
      </c>
      <c r="AB335" s="69" t="str">
        <f>IF(ISBLANK($C$335),"",IF($AB$3&gt;0,IF(ISTEXT($H$335),"",(SUMIF($L$10:$N$10,"Y",$E335:$G335))*100/(SUMIF($L$10:$N$10,"Y",$L$7:$N$7))),""))</f>
        <v/>
      </c>
      <c r="AC335" s="69" t="str">
        <f>IF(ISBLANK($C$335),"",IF($AC$3&gt;0,IF(ISTEXT($H$335),"",(SUMIF($L$11:$N$11,"Y",$E335:$G335))*100/(SUMIF($L$11:$N$11,"Y",$L$7:$N$7))),""))</f>
        <v/>
      </c>
      <c r="AD335" s="69" t="str">
        <f>IF(ISBLANK($C$335),"",IF($AD$3&gt;0,IF(ISTEXT($H$335),"",(SUMIF($L$12:$N$12,"Y",$E335:$G335))*100/(SUMIF($L$12:$N$12,"Y",$L$7:$N$7))),""))</f>
        <v/>
      </c>
      <c r="AE335" s="69" t="str">
        <f>IF(ISBLANK($C$335),"",IF($AE$3&gt;0,IF(ISTEXT($H$335),"",(SUMIF($L$13:$N$13,"Y",$E335:$G335))*100/(SUMIF($L$13:$N$13,"Y",$L$7:$N$7))),""))</f>
        <v/>
      </c>
      <c r="AF335" s="69" t="str">
        <f>IF(ISBLANK($C$335),"",IF($AF$3&gt;0,IF(ISTEXT($H$335),"",(SUMIF($L$14:$N$14,"Y",$E335:$G335))*100/(SUMIF($L$14:$N$14,"Y",$L$7:$N$7))),""))</f>
        <v/>
      </c>
      <c r="AG335" s="69" t="str">
        <f>IF(ISBLANK($C$335),"",IF($AG$3&gt;0,IF(ISTEXT($H$335),"",(SUMIF($L$15:$N$15,"Y",$E335:$G335))*100/(SUMIF($L$15:$N$15,"Y",$L$7:$N$7))),""))</f>
        <v/>
      </c>
      <c r="AH335" s="69" t="str">
        <f>IF(ISBLANK($C$335),"",IF($AH$3&gt;0,IF(ISTEXT($H$335),"",(SUMIF($L$16:$N$16,"Y",$E335:$G335))*100/(SUMIF($L$16:$N$16,"Y",$L$7:$N$7))),""))</f>
        <v/>
      </c>
      <c r="AI335" s="69" t="str">
        <f>IF(ISBLANK($C$335),"",IF($AI$3&gt;0,IF(ISTEXT($H$335),"",(SUMIF($L$17:$N$17,"Y",$E335:$G335))*100/(SUMIF($L$17:$N$17,"Y",$L$7:$N$7))),""))</f>
        <v/>
      </c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</row>
    <row r="336" spans="1:46">
      <c r="A336" s="62"/>
      <c r="B336" s="53"/>
      <c r="C336" s="80"/>
      <c r="D336" s="80"/>
      <c r="E336" s="51"/>
      <c r="F336" s="51"/>
      <c r="G336" s="51"/>
      <c r="H336" s="67" t="str">
        <f>IF(ISBLANK($C$336),"",IF(COUNT($E$336:$G$336)&gt;0,SUM($E$336:$G$336),"AB"))</f>
        <v/>
      </c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1"/>
      <c r="Y336" s="61"/>
      <c r="Z336" s="69" t="str">
        <f>IF(ISBLANK($C$336),"",IF($Z$3&gt;0,IF(ISTEXT($H$336),"",(SUMIF($L$8:$N$8,"Y",$E336:$G336))*100/(SUMIF($L$8:$N$8,"Y",$L$7:$N$7))),""))</f>
        <v/>
      </c>
      <c r="AA336" s="69" t="str">
        <f>IF(ISBLANK($C$336),"",IF($AA$3&gt;0,IF(ISTEXT($H$336),"",(SUMIF($L$9:$N$9,"Y",$E336:$G336))*100/(SUMIF($L$9:$N$9,"Y",$L$7:$N$7))),""))</f>
        <v/>
      </c>
      <c r="AB336" s="69" t="str">
        <f>IF(ISBLANK($C$336),"",IF($AB$3&gt;0,IF(ISTEXT($H$336),"",(SUMIF($L$10:$N$10,"Y",$E336:$G336))*100/(SUMIF($L$10:$N$10,"Y",$L$7:$N$7))),""))</f>
        <v/>
      </c>
      <c r="AC336" s="69" t="str">
        <f>IF(ISBLANK($C$336),"",IF($AC$3&gt;0,IF(ISTEXT($H$336),"",(SUMIF($L$11:$N$11,"Y",$E336:$G336))*100/(SUMIF($L$11:$N$11,"Y",$L$7:$N$7))),""))</f>
        <v/>
      </c>
      <c r="AD336" s="69" t="str">
        <f>IF(ISBLANK($C$336),"",IF($AD$3&gt;0,IF(ISTEXT($H$336),"",(SUMIF($L$12:$N$12,"Y",$E336:$G336))*100/(SUMIF($L$12:$N$12,"Y",$L$7:$N$7))),""))</f>
        <v/>
      </c>
      <c r="AE336" s="69" t="str">
        <f>IF(ISBLANK($C$336),"",IF($AE$3&gt;0,IF(ISTEXT($H$336),"",(SUMIF($L$13:$N$13,"Y",$E336:$G336))*100/(SUMIF($L$13:$N$13,"Y",$L$7:$N$7))),""))</f>
        <v/>
      </c>
      <c r="AF336" s="69" t="str">
        <f>IF(ISBLANK($C$336),"",IF($AF$3&gt;0,IF(ISTEXT($H$336),"",(SUMIF($L$14:$N$14,"Y",$E336:$G336))*100/(SUMIF($L$14:$N$14,"Y",$L$7:$N$7))),""))</f>
        <v/>
      </c>
      <c r="AG336" s="69" t="str">
        <f>IF(ISBLANK($C$336),"",IF($AG$3&gt;0,IF(ISTEXT($H$336),"",(SUMIF($L$15:$N$15,"Y",$E336:$G336))*100/(SUMIF($L$15:$N$15,"Y",$L$7:$N$7))),""))</f>
        <v/>
      </c>
      <c r="AH336" s="69" t="str">
        <f>IF(ISBLANK($C$336),"",IF($AH$3&gt;0,IF(ISTEXT($H$336),"",(SUMIF($L$16:$N$16,"Y",$E336:$G336))*100/(SUMIF($L$16:$N$16,"Y",$L$7:$N$7))),""))</f>
        <v/>
      </c>
      <c r="AI336" s="69" t="str">
        <f>IF(ISBLANK($C$336),"",IF($AI$3&gt;0,IF(ISTEXT($H$336),"",(SUMIF($L$17:$N$17,"Y",$E336:$G336))*100/(SUMIF($L$17:$N$17,"Y",$L$7:$N$7))),""))</f>
        <v/>
      </c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</row>
    <row r="337" spans="1:46">
      <c r="A337" s="62"/>
      <c r="B337" s="53"/>
      <c r="C337" s="80"/>
      <c r="D337" s="80"/>
      <c r="E337" s="51"/>
      <c r="F337" s="51"/>
      <c r="G337" s="51"/>
      <c r="H337" s="67" t="str">
        <f>IF(ISBLANK($C$337),"",IF(COUNT($E$337:$G$337)&gt;0,SUM($E$337:$G$337),"AB"))</f>
        <v/>
      </c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1"/>
      <c r="Y337" s="61"/>
      <c r="Z337" s="69" t="str">
        <f>IF(ISBLANK($C$337),"",IF($Z$3&gt;0,IF(ISTEXT($H$337),"",(SUMIF($L$8:$N$8,"Y",$E337:$G337))*100/(SUMIF($L$8:$N$8,"Y",$L$7:$N$7))),""))</f>
        <v/>
      </c>
      <c r="AA337" s="69" t="str">
        <f>IF(ISBLANK($C$337),"",IF($AA$3&gt;0,IF(ISTEXT($H$337),"",(SUMIF($L$9:$N$9,"Y",$E337:$G337))*100/(SUMIF($L$9:$N$9,"Y",$L$7:$N$7))),""))</f>
        <v/>
      </c>
      <c r="AB337" s="69" t="str">
        <f>IF(ISBLANK($C$337),"",IF($AB$3&gt;0,IF(ISTEXT($H$337),"",(SUMIF($L$10:$N$10,"Y",$E337:$G337))*100/(SUMIF($L$10:$N$10,"Y",$L$7:$N$7))),""))</f>
        <v/>
      </c>
      <c r="AC337" s="69" t="str">
        <f>IF(ISBLANK($C$337),"",IF($AC$3&gt;0,IF(ISTEXT($H$337),"",(SUMIF($L$11:$N$11,"Y",$E337:$G337))*100/(SUMIF($L$11:$N$11,"Y",$L$7:$N$7))),""))</f>
        <v/>
      </c>
      <c r="AD337" s="69" t="str">
        <f>IF(ISBLANK($C$337),"",IF($AD$3&gt;0,IF(ISTEXT($H$337),"",(SUMIF($L$12:$N$12,"Y",$E337:$G337))*100/(SUMIF($L$12:$N$12,"Y",$L$7:$N$7))),""))</f>
        <v/>
      </c>
      <c r="AE337" s="69" t="str">
        <f>IF(ISBLANK($C$337),"",IF($AE$3&gt;0,IF(ISTEXT($H$337),"",(SUMIF($L$13:$N$13,"Y",$E337:$G337))*100/(SUMIF($L$13:$N$13,"Y",$L$7:$N$7))),""))</f>
        <v/>
      </c>
      <c r="AF337" s="69" t="str">
        <f>IF(ISBLANK($C$337),"",IF($AF$3&gt;0,IF(ISTEXT($H$337),"",(SUMIF($L$14:$N$14,"Y",$E337:$G337))*100/(SUMIF($L$14:$N$14,"Y",$L$7:$N$7))),""))</f>
        <v/>
      </c>
      <c r="AG337" s="69" t="str">
        <f>IF(ISBLANK($C$337),"",IF($AG$3&gt;0,IF(ISTEXT($H$337),"",(SUMIF($L$15:$N$15,"Y",$E337:$G337))*100/(SUMIF($L$15:$N$15,"Y",$L$7:$N$7))),""))</f>
        <v/>
      </c>
      <c r="AH337" s="69" t="str">
        <f>IF(ISBLANK($C$337),"",IF($AH$3&gt;0,IF(ISTEXT($H$337),"",(SUMIF($L$16:$N$16,"Y",$E337:$G337))*100/(SUMIF($L$16:$N$16,"Y",$L$7:$N$7))),""))</f>
        <v/>
      </c>
      <c r="AI337" s="69" t="str">
        <f>IF(ISBLANK($C$337),"",IF($AI$3&gt;0,IF(ISTEXT($H$337),"",(SUMIF($L$17:$N$17,"Y",$E337:$G337))*100/(SUMIF($L$17:$N$17,"Y",$L$7:$N$7))),""))</f>
        <v/>
      </c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</row>
    <row r="338" spans="1:46">
      <c r="A338" s="62"/>
      <c r="B338" s="53"/>
      <c r="C338" s="53"/>
      <c r="D338" s="53"/>
      <c r="E338" s="52"/>
      <c r="F338" s="52"/>
      <c r="G338" s="52"/>
      <c r="H338" s="67" t="str">
        <f>IF(ISBLANK($C$338),"",IF(COUNT($E$338:$G$338)&gt;0,SUM($E$338:$G$338),"AB"))</f>
        <v/>
      </c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1"/>
      <c r="Y338" s="61"/>
      <c r="Z338" s="69" t="str">
        <f>IF(ISBLANK($C$338),"",IF($Z$3&gt;0,IF(ISTEXT($H$338),"",(SUMIF($L$8:$N$8,"Y",$E338:$G338))*100/(SUMIF($L$8:$N$8,"Y",$L$7:$N$7))),""))</f>
        <v/>
      </c>
      <c r="AA338" s="69" t="str">
        <f>IF(ISBLANK($C$338),"",IF($AA$3&gt;0,IF(ISTEXT($H$338),"",(SUMIF($L$9:$N$9,"Y",$E338:$G338))*100/(SUMIF($L$9:$N$9,"Y",$L$7:$N$7))),""))</f>
        <v/>
      </c>
      <c r="AB338" s="69" t="str">
        <f>IF(ISBLANK($C$338),"",IF($AB$3&gt;0,IF(ISTEXT($H$338),"",(SUMIF($L$10:$N$10,"Y",$E338:$G338))*100/(SUMIF($L$10:$N$10,"Y",$L$7:$N$7))),""))</f>
        <v/>
      </c>
      <c r="AC338" s="69" t="str">
        <f>IF(ISBLANK($C$338),"",IF($AC$3&gt;0,IF(ISTEXT($H$338),"",(SUMIF($L$11:$N$11,"Y",$E338:$G338))*100/(SUMIF($L$11:$N$11,"Y",$L$7:$N$7))),""))</f>
        <v/>
      </c>
      <c r="AD338" s="69" t="str">
        <f>IF(ISBLANK($C$338),"",IF($AD$3&gt;0,IF(ISTEXT($H$338),"",(SUMIF($L$12:$N$12,"Y",$E338:$G338))*100/(SUMIF($L$12:$N$12,"Y",$L$7:$N$7))),""))</f>
        <v/>
      </c>
      <c r="AE338" s="69" t="str">
        <f>IF(ISBLANK($C$338),"",IF($AE$3&gt;0,IF(ISTEXT($H$338),"",(SUMIF($L$13:$N$13,"Y",$E338:$G338))*100/(SUMIF($L$13:$N$13,"Y",$L$7:$N$7))),""))</f>
        <v/>
      </c>
      <c r="AF338" s="69" t="str">
        <f>IF(ISBLANK($C$338),"",IF($AF$3&gt;0,IF(ISTEXT($H$338),"",(SUMIF($L$14:$N$14,"Y",$E338:$G338))*100/(SUMIF($L$14:$N$14,"Y",$L$7:$N$7))),""))</f>
        <v/>
      </c>
      <c r="AG338" s="69" t="str">
        <f>IF(ISBLANK($C$338),"",IF($AG$3&gt;0,IF(ISTEXT($H$338),"",(SUMIF($L$15:$N$15,"Y",$E338:$G338))*100/(SUMIF($L$15:$N$15,"Y",$L$7:$N$7))),""))</f>
        <v/>
      </c>
      <c r="AH338" s="69" t="str">
        <f>IF(ISBLANK($C$338),"",IF($AH$3&gt;0,IF(ISTEXT($H$338),"",(SUMIF($L$16:$N$16,"Y",$E338:$G338))*100/(SUMIF($L$16:$N$16,"Y",$L$7:$N$7))),""))</f>
        <v/>
      </c>
      <c r="AI338" s="69" t="str">
        <f>IF(ISBLANK($C$338),"",IF($AI$3&gt;0,IF(ISTEXT($H$338),"",(SUMIF($L$17:$N$17,"Y",$E338:$G338))*100/(SUMIF($L$17:$N$17,"Y",$L$7:$N$7))),""))</f>
        <v/>
      </c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</row>
    <row r="339" spans="1:46">
      <c r="A339" s="62"/>
      <c r="B339" s="53"/>
      <c r="C339" s="53"/>
      <c r="D339" s="53"/>
      <c r="E339" s="52"/>
      <c r="F339" s="52"/>
      <c r="G339" s="52"/>
      <c r="H339" s="67" t="str">
        <f>IF(ISBLANK($C$339),"",IF(COUNT($E$339:$G$339)&gt;0,SUM($E$339:$G$339),"AB"))</f>
        <v/>
      </c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1"/>
      <c r="Y339" s="61"/>
      <c r="Z339" s="69" t="str">
        <f>IF(ISBLANK($C$339),"",IF($Z$3&gt;0,IF(ISTEXT($H$339),"",(SUMIF($L$8:$N$8,"Y",$E339:$G339))*100/(SUMIF($L$8:$N$8,"Y",$L$7:$N$7))),""))</f>
        <v/>
      </c>
      <c r="AA339" s="69" t="str">
        <f>IF(ISBLANK($C$339),"",IF($AA$3&gt;0,IF(ISTEXT($H$339),"",(SUMIF($L$9:$N$9,"Y",$E339:$G339))*100/(SUMIF($L$9:$N$9,"Y",$L$7:$N$7))),""))</f>
        <v/>
      </c>
      <c r="AB339" s="69" t="str">
        <f>IF(ISBLANK($C$339),"",IF($AB$3&gt;0,IF(ISTEXT($H$339),"",(SUMIF($L$10:$N$10,"Y",$E339:$G339))*100/(SUMIF($L$10:$N$10,"Y",$L$7:$N$7))),""))</f>
        <v/>
      </c>
      <c r="AC339" s="69" t="str">
        <f>IF(ISBLANK($C$339),"",IF($AC$3&gt;0,IF(ISTEXT($H$339),"",(SUMIF($L$11:$N$11,"Y",$E339:$G339))*100/(SUMIF($L$11:$N$11,"Y",$L$7:$N$7))),""))</f>
        <v/>
      </c>
      <c r="AD339" s="69" t="str">
        <f>IF(ISBLANK($C$339),"",IF($AD$3&gt;0,IF(ISTEXT($H$339),"",(SUMIF($L$12:$N$12,"Y",$E339:$G339))*100/(SUMIF($L$12:$N$12,"Y",$L$7:$N$7))),""))</f>
        <v/>
      </c>
      <c r="AE339" s="69" t="str">
        <f>IF(ISBLANK($C$339),"",IF($AE$3&gt;0,IF(ISTEXT($H$339),"",(SUMIF($L$13:$N$13,"Y",$E339:$G339))*100/(SUMIF($L$13:$N$13,"Y",$L$7:$N$7))),""))</f>
        <v/>
      </c>
      <c r="AF339" s="69" t="str">
        <f>IF(ISBLANK($C$339),"",IF($AF$3&gt;0,IF(ISTEXT($H$339),"",(SUMIF($L$14:$N$14,"Y",$E339:$G339))*100/(SUMIF($L$14:$N$14,"Y",$L$7:$N$7))),""))</f>
        <v/>
      </c>
      <c r="AG339" s="69" t="str">
        <f>IF(ISBLANK($C$339),"",IF($AG$3&gt;0,IF(ISTEXT($H$339),"",(SUMIF($L$15:$N$15,"Y",$E339:$G339))*100/(SUMIF($L$15:$N$15,"Y",$L$7:$N$7))),""))</f>
        <v/>
      </c>
      <c r="AH339" s="69" t="str">
        <f>IF(ISBLANK($C$339),"",IF($AH$3&gt;0,IF(ISTEXT($H$339),"",(SUMIF($L$16:$N$16,"Y",$E339:$G339))*100/(SUMIF($L$16:$N$16,"Y",$L$7:$N$7))),""))</f>
        <v/>
      </c>
      <c r="AI339" s="69" t="str">
        <f>IF(ISBLANK($C$339),"",IF($AI$3&gt;0,IF(ISTEXT($H$339),"",(SUMIF($L$17:$N$17,"Y",$E339:$G339))*100/(SUMIF($L$17:$N$17,"Y",$L$7:$N$7))),""))</f>
        <v/>
      </c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</row>
    <row r="340" spans="1:46">
      <c r="A340" s="62"/>
      <c r="B340" s="53"/>
      <c r="C340" s="53"/>
      <c r="D340" s="53"/>
      <c r="E340" s="52"/>
      <c r="F340" s="52"/>
      <c r="G340" s="52"/>
      <c r="H340" s="67" t="str">
        <f>IF(ISBLANK($C$340),"",IF(COUNT($E$340:$G$340)&gt;0,SUM($E$340:$G$340),"AB"))</f>
        <v/>
      </c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1"/>
      <c r="Y340" s="61"/>
      <c r="Z340" s="69" t="str">
        <f>IF(ISBLANK($C$340),"",IF($Z$3&gt;0,IF(ISTEXT($H$340),"",(SUMIF($L$8:$N$8,"Y",$E340:$G340))*100/(SUMIF($L$8:$N$8,"Y",$L$7:$N$7))),""))</f>
        <v/>
      </c>
      <c r="AA340" s="69" t="str">
        <f>IF(ISBLANK($C$340),"",IF($AA$3&gt;0,IF(ISTEXT($H$340),"",(SUMIF($L$9:$N$9,"Y",$E340:$G340))*100/(SUMIF($L$9:$N$9,"Y",$L$7:$N$7))),""))</f>
        <v/>
      </c>
      <c r="AB340" s="69" t="str">
        <f>IF(ISBLANK($C$340),"",IF($AB$3&gt;0,IF(ISTEXT($H$340),"",(SUMIF($L$10:$N$10,"Y",$E340:$G340))*100/(SUMIF($L$10:$N$10,"Y",$L$7:$N$7))),""))</f>
        <v/>
      </c>
      <c r="AC340" s="69" t="str">
        <f>IF(ISBLANK($C$340),"",IF($AC$3&gt;0,IF(ISTEXT($H$340),"",(SUMIF($L$11:$N$11,"Y",$E340:$G340))*100/(SUMIF($L$11:$N$11,"Y",$L$7:$N$7))),""))</f>
        <v/>
      </c>
      <c r="AD340" s="69" t="str">
        <f>IF(ISBLANK($C$340),"",IF($AD$3&gt;0,IF(ISTEXT($H$340),"",(SUMIF($L$12:$N$12,"Y",$E340:$G340))*100/(SUMIF($L$12:$N$12,"Y",$L$7:$N$7))),""))</f>
        <v/>
      </c>
      <c r="AE340" s="69" t="str">
        <f>IF(ISBLANK($C$340),"",IF($AE$3&gt;0,IF(ISTEXT($H$340),"",(SUMIF($L$13:$N$13,"Y",$E340:$G340))*100/(SUMIF($L$13:$N$13,"Y",$L$7:$N$7))),""))</f>
        <v/>
      </c>
      <c r="AF340" s="69" t="str">
        <f>IF(ISBLANK($C$340),"",IF($AF$3&gt;0,IF(ISTEXT($H$340),"",(SUMIF($L$14:$N$14,"Y",$E340:$G340))*100/(SUMIF($L$14:$N$14,"Y",$L$7:$N$7))),""))</f>
        <v/>
      </c>
      <c r="AG340" s="69" t="str">
        <f>IF(ISBLANK($C$340),"",IF($AG$3&gt;0,IF(ISTEXT($H$340),"",(SUMIF($L$15:$N$15,"Y",$E340:$G340))*100/(SUMIF($L$15:$N$15,"Y",$L$7:$N$7))),""))</f>
        <v/>
      </c>
      <c r="AH340" s="69" t="str">
        <f>IF(ISBLANK($C$340),"",IF($AH$3&gt;0,IF(ISTEXT($H$340),"",(SUMIF($L$16:$N$16,"Y",$E340:$G340))*100/(SUMIF($L$16:$N$16,"Y",$L$7:$N$7))),""))</f>
        <v/>
      </c>
      <c r="AI340" s="69" t="str">
        <f>IF(ISBLANK($C$340),"",IF($AI$3&gt;0,IF(ISTEXT($H$340),"",(SUMIF($L$17:$N$17,"Y",$E340:$G340))*100/(SUMIF($L$17:$N$17,"Y",$L$7:$N$7))),""))</f>
        <v/>
      </c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</row>
    <row r="341" spans="1:46">
      <c r="A341" s="62"/>
      <c r="B341" s="53"/>
      <c r="C341" s="53"/>
      <c r="D341" s="53"/>
      <c r="E341" s="52"/>
      <c r="F341" s="52"/>
      <c r="G341" s="52"/>
      <c r="H341" s="67" t="str">
        <f>IF(ISBLANK($C$341),"",IF(COUNT($E$341:$G$341)&gt;0,SUM($E$341:$G$341),"AB"))</f>
        <v/>
      </c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1"/>
      <c r="Y341" s="61"/>
      <c r="Z341" s="69" t="str">
        <f>IF(ISBLANK($C$341),"",IF($Z$3&gt;0,IF(ISTEXT($H$341),"",(SUMIF($L$8:$N$8,"Y",$E341:$G341))*100/(SUMIF($L$8:$N$8,"Y",$L$7:$N$7))),""))</f>
        <v/>
      </c>
      <c r="AA341" s="69" t="str">
        <f>IF(ISBLANK($C$341),"",IF($AA$3&gt;0,IF(ISTEXT($H$341),"",(SUMIF($L$9:$N$9,"Y",$E341:$G341))*100/(SUMIF($L$9:$N$9,"Y",$L$7:$N$7))),""))</f>
        <v/>
      </c>
      <c r="AB341" s="69" t="str">
        <f>IF(ISBLANK($C$341),"",IF($AB$3&gt;0,IF(ISTEXT($H$341),"",(SUMIF($L$10:$N$10,"Y",$E341:$G341))*100/(SUMIF($L$10:$N$10,"Y",$L$7:$N$7))),""))</f>
        <v/>
      </c>
      <c r="AC341" s="69" t="str">
        <f>IF(ISBLANK($C$341),"",IF($AC$3&gt;0,IF(ISTEXT($H$341),"",(SUMIF($L$11:$N$11,"Y",$E341:$G341))*100/(SUMIF($L$11:$N$11,"Y",$L$7:$N$7))),""))</f>
        <v/>
      </c>
      <c r="AD341" s="69" t="str">
        <f>IF(ISBLANK($C$341),"",IF($AD$3&gt;0,IF(ISTEXT($H$341),"",(SUMIF($L$12:$N$12,"Y",$E341:$G341))*100/(SUMIF($L$12:$N$12,"Y",$L$7:$N$7))),""))</f>
        <v/>
      </c>
      <c r="AE341" s="69" t="str">
        <f>IF(ISBLANK($C$341),"",IF($AE$3&gt;0,IF(ISTEXT($H$341),"",(SUMIF($L$13:$N$13,"Y",$E341:$G341))*100/(SUMIF($L$13:$N$13,"Y",$L$7:$N$7))),""))</f>
        <v/>
      </c>
      <c r="AF341" s="69" t="str">
        <f>IF(ISBLANK($C$341),"",IF($AF$3&gt;0,IF(ISTEXT($H$341),"",(SUMIF($L$14:$N$14,"Y",$E341:$G341))*100/(SUMIF($L$14:$N$14,"Y",$L$7:$N$7))),""))</f>
        <v/>
      </c>
      <c r="AG341" s="69" t="str">
        <f>IF(ISBLANK($C$341),"",IF($AG$3&gt;0,IF(ISTEXT($H$341),"",(SUMIF($L$15:$N$15,"Y",$E341:$G341))*100/(SUMIF($L$15:$N$15,"Y",$L$7:$N$7))),""))</f>
        <v/>
      </c>
      <c r="AH341" s="69" t="str">
        <f>IF(ISBLANK($C$341),"",IF($AH$3&gt;0,IF(ISTEXT($H$341),"",(SUMIF($L$16:$N$16,"Y",$E341:$G341))*100/(SUMIF($L$16:$N$16,"Y",$L$7:$N$7))),""))</f>
        <v/>
      </c>
      <c r="AI341" s="69" t="str">
        <f>IF(ISBLANK($C$341),"",IF($AI$3&gt;0,IF(ISTEXT($H$341),"",(SUMIF($L$17:$N$17,"Y",$E341:$G341))*100/(SUMIF($L$17:$N$17,"Y",$L$7:$N$7))),""))</f>
        <v/>
      </c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</row>
    <row r="342" spans="1:46">
      <c r="A342" s="62"/>
      <c r="B342" s="53"/>
      <c r="C342" s="53"/>
      <c r="D342" s="53"/>
      <c r="E342" s="52"/>
      <c r="F342" s="52"/>
      <c r="G342" s="52"/>
      <c r="H342" s="67" t="str">
        <f>IF(ISBLANK($C$342),"",IF(COUNT($E$342:$G$342)&gt;0,SUM($E$342:$G$342),"AB"))</f>
        <v/>
      </c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1"/>
      <c r="Y342" s="61"/>
      <c r="Z342" s="69" t="str">
        <f>IF(ISBLANK($C$342),"",IF($Z$3&gt;0,IF(ISTEXT($H$342),"",(SUMIF($L$8:$N$8,"Y",$E342:$G342))*100/(SUMIF($L$8:$N$8,"Y",$L$7:$N$7))),""))</f>
        <v/>
      </c>
      <c r="AA342" s="69" t="str">
        <f>IF(ISBLANK($C$342),"",IF($AA$3&gt;0,IF(ISTEXT($H$342),"",(SUMIF($L$9:$N$9,"Y",$E342:$G342))*100/(SUMIF($L$9:$N$9,"Y",$L$7:$N$7))),""))</f>
        <v/>
      </c>
      <c r="AB342" s="69" t="str">
        <f>IF(ISBLANK($C$342),"",IF($AB$3&gt;0,IF(ISTEXT($H$342),"",(SUMIF($L$10:$N$10,"Y",$E342:$G342))*100/(SUMIF($L$10:$N$10,"Y",$L$7:$N$7))),""))</f>
        <v/>
      </c>
      <c r="AC342" s="69" t="str">
        <f>IF(ISBLANK($C$342),"",IF($AC$3&gt;0,IF(ISTEXT($H$342),"",(SUMIF($L$11:$N$11,"Y",$E342:$G342))*100/(SUMIF($L$11:$N$11,"Y",$L$7:$N$7))),""))</f>
        <v/>
      </c>
      <c r="AD342" s="69" t="str">
        <f>IF(ISBLANK($C$342),"",IF($AD$3&gt;0,IF(ISTEXT($H$342),"",(SUMIF($L$12:$N$12,"Y",$E342:$G342))*100/(SUMIF($L$12:$N$12,"Y",$L$7:$N$7))),""))</f>
        <v/>
      </c>
      <c r="AE342" s="69" t="str">
        <f>IF(ISBLANK($C$342),"",IF($AE$3&gt;0,IF(ISTEXT($H$342),"",(SUMIF($L$13:$N$13,"Y",$E342:$G342))*100/(SUMIF($L$13:$N$13,"Y",$L$7:$N$7))),""))</f>
        <v/>
      </c>
      <c r="AF342" s="69" t="str">
        <f>IF(ISBLANK($C$342),"",IF($AF$3&gt;0,IF(ISTEXT($H$342),"",(SUMIF($L$14:$N$14,"Y",$E342:$G342))*100/(SUMIF($L$14:$N$14,"Y",$L$7:$N$7))),""))</f>
        <v/>
      </c>
      <c r="AG342" s="69" t="str">
        <f>IF(ISBLANK($C$342),"",IF($AG$3&gt;0,IF(ISTEXT($H$342),"",(SUMIF($L$15:$N$15,"Y",$E342:$G342))*100/(SUMIF($L$15:$N$15,"Y",$L$7:$N$7))),""))</f>
        <v/>
      </c>
      <c r="AH342" s="69" t="str">
        <f>IF(ISBLANK($C$342),"",IF($AH$3&gt;0,IF(ISTEXT($H$342),"",(SUMIF($L$16:$N$16,"Y",$E342:$G342))*100/(SUMIF($L$16:$N$16,"Y",$L$7:$N$7))),""))</f>
        <v/>
      </c>
      <c r="AI342" s="69" t="str">
        <f>IF(ISBLANK($C$342),"",IF($AI$3&gt;0,IF(ISTEXT($H$342),"",(SUMIF($L$17:$N$17,"Y",$E342:$G342))*100/(SUMIF($L$17:$N$17,"Y",$L$7:$N$7))),""))</f>
        <v/>
      </c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</row>
    <row r="343" spans="1:46">
      <c r="A343" s="62"/>
      <c r="B343" s="53"/>
      <c r="C343" s="53"/>
      <c r="D343" s="53"/>
      <c r="E343" s="52"/>
      <c r="F343" s="52"/>
      <c r="G343" s="52"/>
      <c r="H343" s="67" t="str">
        <f>IF(ISBLANK($C$343),"",IF(COUNT($E$343:$G$343)&gt;0,SUM($E$343:$G$343),"AB"))</f>
        <v/>
      </c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1"/>
      <c r="Y343" s="61"/>
      <c r="Z343" s="69" t="str">
        <f>IF(ISBLANK($C$343),"",IF($Z$3&gt;0,IF(ISTEXT($H$343),"",(SUMIF($L$8:$N$8,"Y",$E343:$G343))*100/(SUMIF($L$8:$N$8,"Y",$L$7:$N$7))),""))</f>
        <v/>
      </c>
      <c r="AA343" s="69" t="str">
        <f>IF(ISBLANK($C$343),"",IF($AA$3&gt;0,IF(ISTEXT($H$343),"",(SUMIF($L$9:$N$9,"Y",$E343:$G343))*100/(SUMIF($L$9:$N$9,"Y",$L$7:$N$7))),""))</f>
        <v/>
      </c>
      <c r="AB343" s="69" t="str">
        <f>IF(ISBLANK($C$343),"",IF($AB$3&gt;0,IF(ISTEXT($H$343),"",(SUMIF($L$10:$N$10,"Y",$E343:$G343))*100/(SUMIF($L$10:$N$10,"Y",$L$7:$N$7))),""))</f>
        <v/>
      </c>
      <c r="AC343" s="69" t="str">
        <f>IF(ISBLANK($C$343),"",IF($AC$3&gt;0,IF(ISTEXT($H$343),"",(SUMIF($L$11:$N$11,"Y",$E343:$G343))*100/(SUMIF($L$11:$N$11,"Y",$L$7:$N$7))),""))</f>
        <v/>
      </c>
      <c r="AD343" s="69" t="str">
        <f>IF(ISBLANK($C$343),"",IF($AD$3&gt;0,IF(ISTEXT($H$343),"",(SUMIF($L$12:$N$12,"Y",$E343:$G343))*100/(SUMIF($L$12:$N$12,"Y",$L$7:$N$7))),""))</f>
        <v/>
      </c>
      <c r="AE343" s="69" t="str">
        <f>IF(ISBLANK($C$343),"",IF($AE$3&gt;0,IF(ISTEXT($H$343),"",(SUMIF($L$13:$N$13,"Y",$E343:$G343))*100/(SUMIF($L$13:$N$13,"Y",$L$7:$N$7))),""))</f>
        <v/>
      </c>
      <c r="AF343" s="69" t="str">
        <f>IF(ISBLANK($C$343),"",IF($AF$3&gt;0,IF(ISTEXT($H$343),"",(SUMIF($L$14:$N$14,"Y",$E343:$G343))*100/(SUMIF($L$14:$N$14,"Y",$L$7:$N$7))),""))</f>
        <v/>
      </c>
      <c r="AG343" s="69" t="str">
        <f>IF(ISBLANK($C$343),"",IF($AG$3&gt;0,IF(ISTEXT($H$343),"",(SUMIF($L$15:$N$15,"Y",$E343:$G343))*100/(SUMIF($L$15:$N$15,"Y",$L$7:$N$7))),""))</f>
        <v/>
      </c>
      <c r="AH343" s="69" t="str">
        <f>IF(ISBLANK($C$343),"",IF($AH$3&gt;0,IF(ISTEXT($H$343),"",(SUMIF($L$16:$N$16,"Y",$E343:$G343))*100/(SUMIF($L$16:$N$16,"Y",$L$7:$N$7))),""))</f>
        <v/>
      </c>
      <c r="AI343" s="69" t="str">
        <f>IF(ISBLANK($C$343),"",IF($AI$3&gt;0,IF(ISTEXT($H$343),"",(SUMIF($L$17:$N$17,"Y",$E343:$G343))*100/(SUMIF($L$17:$N$17,"Y",$L$7:$N$7))),""))</f>
        <v/>
      </c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</row>
    <row r="344" spans="1:46">
      <c r="A344" s="62"/>
      <c r="B344" s="53"/>
      <c r="C344" s="53"/>
      <c r="D344" s="53"/>
      <c r="E344" s="52"/>
      <c r="F344" s="52"/>
      <c r="G344" s="52"/>
      <c r="H344" s="67" t="str">
        <f>IF(ISBLANK($C$344),"",IF(COUNT($E$344:$G$344)&gt;0,SUM($E$344:$G$344),"AB"))</f>
        <v/>
      </c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1"/>
      <c r="Y344" s="61"/>
      <c r="Z344" s="69" t="str">
        <f>IF(ISBLANK($C$344),"",IF($Z$3&gt;0,IF(ISTEXT($H$344),"",(SUMIF($L$8:$N$8,"Y",$E344:$G344))*100/(SUMIF($L$8:$N$8,"Y",$L$7:$N$7))),""))</f>
        <v/>
      </c>
      <c r="AA344" s="69" t="str">
        <f>IF(ISBLANK($C$344),"",IF($AA$3&gt;0,IF(ISTEXT($H$344),"",(SUMIF($L$9:$N$9,"Y",$E344:$G344))*100/(SUMIF($L$9:$N$9,"Y",$L$7:$N$7))),""))</f>
        <v/>
      </c>
      <c r="AB344" s="69" t="str">
        <f>IF(ISBLANK($C$344),"",IF($AB$3&gt;0,IF(ISTEXT($H$344),"",(SUMIF($L$10:$N$10,"Y",$E344:$G344))*100/(SUMIF($L$10:$N$10,"Y",$L$7:$N$7))),""))</f>
        <v/>
      </c>
      <c r="AC344" s="69" t="str">
        <f>IF(ISBLANK($C$344),"",IF($AC$3&gt;0,IF(ISTEXT($H$344),"",(SUMIF($L$11:$N$11,"Y",$E344:$G344))*100/(SUMIF($L$11:$N$11,"Y",$L$7:$N$7))),""))</f>
        <v/>
      </c>
      <c r="AD344" s="69" t="str">
        <f>IF(ISBLANK($C$344),"",IF($AD$3&gt;0,IF(ISTEXT($H$344),"",(SUMIF($L$12:$N$12,"Y",$E344:$G344))*100/(SUMIF($L$12:$N$12,"Y",$L$7:$N$7))),""))</f>
        <v/>
      </c>
      <c r="AE344" s="69" t="str">
        <f>IF(ISBLANK($C$344),"",IF($AE$3&gt;0,IF(ISTEXT($H$344),"",(SUMIF($L$13:$N$13,"Y",$E344:$G344))*100/(SUMIF($L$13:$N$13,"Y",$L$7:$N$7))),""))</f>
        <v/>
      </c>
      <c r="AF344" s="69" t="str">
        <f>IF(ISBLANK($C$344),"",IF($AF$3&gt;0,IF(ISTEXT($H$344),"",(SUMIF($L$14:$N$14,"Y",$E344:$G344))*100/(SUMIF($L$14:$N$14,"Y",$L$7:$N$7))),""))</f>
        <v/>
      </c>
      <c r="AG344" s="69" t="str">
        <f>IF(ISBLANK($C$344),"",IF($AG$3&gt;0,IF(ISTEXT($H$344),"",(SUMIF($L$15:$N$15,"Y",$E344:$G344))*100/(SUMIF($L$15:$N$15,"Y",$L$7:$N$7))),""))</f>
        <v/>
      </c>
      <c r="AH344" s="69" t="str">
        <f>IF(ISBLANK($C$344),"",IF($AH$3&gt;0,IF(ISTEXT($H$344),"",(SUMIF($L$16:$N$16,"Y",$E344:$G344))*100/(SUMIF($L$16:$N$16,"Y",$L$7:$N$7))),""))</f>
        <v/>
      </c>
      <c r="AI344" s="69" t="str">
        <f>IF(ISBLANK($C$344),"",IF($AI$3&gt;0,IF(ISTEXT($H$344),"",(SUMIF($L$17:$N$17,"Y",$E344:$G344))*100/(SUMIF($L$17:$N$17,"Y",$L$7:$N$7))),""))</f>
        <v/>
      </c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</row>
    <row r="345" spans="1:46">
      <c r="A345" s="62"/>
      <c r="B345" s="53"/>
      <c r="C345" s="53"/>
      <c r="D345" s="53"/>
      <c r="E345" s="52"/>
      <c r="F345" s="52"/>
      <c r="G345" s="52"/>
      <c r="H345" s="67" t="str">
        <f>IF(ISBLANK($C$345),"",IF(COUNT($E$345:$G$345)&gt;0,SUM($E$345:$G$345),"AB"))</f>
        <v/>
      </c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1"/>
      <c r="Y345" s="61"/>
      <c r="Z345" s="69" t="str">
        <f>IF(ISBLANK($C$345),"",IF($Z$3&gt;0,IF(ISTEXT($H$345),"",(SUMIF($L$8:$N$8,"Y",$E345:$G345))*100/(SUMIF($L$8:$N$8,"Y",$L$7:$N$7))),""))</f>
        <v/>
      </c>
      <c r="AA345" s="69" t="str">
        <f>IF(ISBLANK($C$345),"",IF($AA$3&gt;0,IF(ISTEXT($H$345),"",(SUMIF($L$9:$N$9,"Y",$E345:$G345))*100/(SUMIF($L$9:$N$9,"Y",$L$7:$N$7))),""))</f>
        <v/>
      </c>
      <c r="AB345" s="69" t="str">
        <f>IF(ISBLANK($C$345),"",IF($AB$3&gt;0,IF(ISTEXT($H$345),"",(SUMIF($L$10:$N$10,"Y",$E345:$G345))*100/(SUMIF($L$10:$N$10,"Y",$L$7:$N$7))),""))</f>
        <v/>
      </c>
      <c r="AC345" s="69" t="str">
        <f>IF(ISBLANK($C$345),"",IF($AC$3&gt;0,IF(ISTEXT($H$345),"",(SUMIF($L$11:$N$11,"Y",$E345:$G345))*100/(SUMIF($L$11:$N$11,"Y",$L$7:$N$7))),""))</f>
        <v/>
      </c>
      <c r="AD345" s="69" t="str">
        <f>IF(ISBLANK($C$345),"",IF($AD$3&gt;0,IF(ISTEXT($H$345),"",(SUMIF($L$12:$N$12,"Y",$E345:$G345))*100/(SUMIF($L$12:$N$12,"Y",$L$7:$N$7))),""))</f>
        <v/>
      </c>
      <c r="AE345" s="69" t="str">
        <f>IF(ISBLANK($C$345),"",IF($AE$3&gt;0,IF(ISTEXT($H$345),"",(SUMIF($L$13:$N$13,"Y",$E345:$G345))*100/(SUMIF($L$13:$N$13,"Y",$L$7:$N$7))),""))</f>
        <v/>
      </c>
      <c r="AF345" s="69" t="str">
        <f>IF(ISBLANK($C$345),"",IF($AF$3&gt;0,IF(ISTEXT($H$345),"",(SUMIF($L$14:$N$14,"Y",$E345:$G345))*100/(SUMIF($L$14:$N$14,"Y",$L$7:$N$7))),""))</f>
        <v/>
      </c>
      <c r="AG345" s="69" t="str">
        <f>IF(ISBLANK($C$345),"",IF($AG$3&gt;0,IF(ISTEXT($H$345),"",(SUMIF($L$15:$N$15,"Y",$E345:$G345))*100/(SUMIF($L$15:$N$15,"Y",$L$7:$N$7))),""))</f>
        <v/>
      </c>
      <c r="AH345" s="69" t="str">
        <f>IF(ISBLANK($C$345),"",IF($AH$3&gt;0,IF(ISTEXT($H$345),"",(SUMIF($L$16:$N$16,"Y",$E345:$G345))*100/(SUMIF($L$16:$N$16,"Y",$L$7:$N$7))),""))</f>
        <v/>
      </c>
      <c r="AI345" s="69" t="str">
        <f>IF(ISBLANK($C$345),"",IF($AI$3&gt;0,IF(ISTEXT($H$345),"",(SUMIF($L$17:$N$17,"Y",$E345:$G345))*100/(SUMIF($L$17:$N$17,"Y",$L$7:$N$7))),""))</f>
        <v/>
      </c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</row>
    <row r="346" spans="1:46">
      <c r="A346" s="62"/>
      <c r="B346" s="53"/>
      <c r="C346" s="53"/>
      <c r="D346" s="53"/>
      <c r="E346" s="52"/>
      <c r="F346" s="52"/>
      <c r="G346" s="52"/>
      <c r="H346" s="67" t="str">
        <f>IF(ISBLANK($C$346),"",IF(COUNT($E$346:$G$346)&gt;0,SUM($E$346:$G$346),"AB"))</f>
        <v/>
      </c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1"/>
      <c r="Y346" s="61"/>
      <c r="Z346" s="69" t="str">
        <f>IF(ISBLANK($C$346),"",IF($Z$3&gt;0,IF(ISTEXT($H$346),"",(SUMIF($L$8:$N$8,"Y",$E346:$G346))*100/(SUMIF($L$8:$N$8,"Y",$L$7:$N$7))),""))</f>
        <v/>
      </c>
      <c r="AA346" s="69" t="str">
        <f>IF(ISBLANK($C$346),"",IF($AA$3&gt;0,IF(ISTEXT($H$346),"",(SUMIF($L$9:$N$9,"Y",$E346:$G346))*100/(SUMIF($L$9:$N$9,"Y",$L$7:$N$7))),""))</f>
        <v/>
      </c>
      <c r="AB346" s="69" t="str">
        <f>IF(ISBLANK($C$346),"",IF($AB$3&gt;0,IF(ISTEXT($H$346),"",(SUMIF($L$10:$N$10,"Y",$E346:$G346))*100/(SUMIF($L$10:$N$10,"Y",$L$7:$N$7))),""))</f>
        <v/>
      </c>
      <c r="AC346" s="69" t="str">
        <f>IF(ISBLANK($C$346),"",IF($AC$3&gt;0,IF(ISTEXT($H$346),"",(SUMIF($L$11:$N$11,"Y",$E346:$G346))*100/(SUMIF($L$11:$N$11,"Y",$L$7:$N$7))),""))</f>
        <v/>
      </c>
      <c r="AD346" s="69" t="str">
        <f>IF(ISBLANK($C$346),"",IF($AD$3&gt;0,IF(ISTEXT($H$346),"",(SUMIF($L$12:$N$12,"Y",$E346:$G346))*100/(SUMIF($L$12:$N$12,"Y",$L$7:$N$7))),""))</f>
        <v/>
      </c>
      <c r="AE346" s="69" t="str">
        <f>IF(ISBLANK($C$346),"",IF($AE$3&gt;0,IF(ISTEXT($H$346),"",(SUMIF($L$13:$N$13,"Y",$E346:$G346))*100/(SUMIF($L$13:$N$13,"Y",$L$7:$N$7))),""))</f>
        <v/>
      </c>
      <c r="AF346" s="69" t="str">
        <f>IF(ISBLANK($C$346),"",IF($AF$3&gt;0,IF(ISTEXT($H$346),"",(SUMIF($L$14:$N$14,"Y",$E346:$G346))*100/(SUMIF($L$14:$N$14,"Y",$L$7:$N$7))),""))</f>
        <v/>
      </c>
      <c r="AG346" s="69" t="str">
        <f>IF(ISBLANK($C$346),"",IF($AG$3&gt;0,IF(ISTEXT($H$346),"",(SUMIF($L$15:$N$15,"Y",$E346:$G346))*100/(SUMIF($L$15:$N$15,"Y",$L$7:$N$7))),""))</f>
        <v/>
      </c>
      <c r="AH346" s="69" t="str">
        <f>IF(ISBLANK($C$346),"",IF($AH$3&gt;0,IF(ISTEXT($H$346),"",(SUMIF($L$16:$N$16,"Y",$E346:$G346))*100/(SUMIF($L$16:$N$16,"Y",$L$7:$N$7))),""))</f>
        <v/>
      </c>
      <c r="AI346" s="69" t="str">
        <f>IF(ISBLANK($C$346),"",IF($AI$3&gt;0,IF(ISTEXT($H$346),"",(SUMIF($L$17:$N$17,"Y",$E346:$G346))*100/(SUMIF($L$17:$N$17,"Y",$L$7:$N$7))),""))</f>
        <v/>
      </c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</row>
    <row r="347" spans="1:46">
      <c r="A347" s="62"/>
      <c r="B347" s="53"/>
      <c r="C347" s="53"/>
      <c r="D347" s="53"/>
      <c r="E347" s="52"/>
      <c r="F347" s="52"/>
      <c r="G347" s="52"/>
      <c r="H347" s="67" t="str">
        <f>IF(ISBLANK($C$347),"",IF(COUNT($E$347:$G$347)&gt;0,SUM($E$347:$G$347),"AB"))</f>
        <v/>
      </c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1"/>
      <c r="Y347" s="61"/>
      <c r="Z347" s="69" t="str">
        <f>IF(ISBLANK($C$347),"",IF($Z$3&gt;0,IF(ISTEXT($H$347),"",(SUMIF($L$8:$N$8,"Y",$E347:$G347))*100/(SUMIF($L$8:$N$8,"Y",$L$7:$N$7))),""))</f>
        <v/>
      </c>
      <c r="AA347" s="69" t="str">
        <f>IF(ISBLANK($C$347),"",IF($AA$3&gt;0,IF(ISTEXT($H$347),"",(SUMIF($L$9:$N$9,"Y",$E347:$G347))*100/(SUMIF($L$9:$N$9,"Y",$L$7:$N$7))),""))</f>
        <v/>
      </c>
      <c r="AB347" s="69" t="str">
        <f>IF(ISBLANK($C$347),"",IF($AB$3&gt;0,IF(ISTEXT($H$347),"",(SUMIF($L$10:$N$10,"Y",$E347:$G347))*100/(SUMIF($L$10:$N$10,"Y",$L$7:$N$7))),""))</f>
        <v/>
      </c>
      <c r="AC347" s="69" t="str">
        <f>IF(ISBLANK($C$347),"",IF($AC$3&gt;0,IF(ISTEXT($H$347),"",(SUMIF($L$11:$N$11,"Y",$E347:$G347))*100/(SUMIF($L$11:$N$11,"Y",$L$7:$N$7))),""))</f>
        <v/>
      </c>
      <c r="AD347" s="69" t="str">
        <f>IF(ISBLANK($C$347),"",IF($AD$3&gt;0,IF(ISTEXT($H$347),"",(SUMIF($L$12:$N$12,"Y",$E347:$G347))*100/(SUMIF($L$12:$N$12,"Y",$L$7:$N$7))),""))</f>
        <v/>
      </c>
      <c r="AE347" s="69" t="str">
        <f>IF(ISBLANK($C$347),"",IF($AE$3&gt;0,IF(ISTEXT($H$347),"",(SUMIF($L$13:$N$13,"Y",$E347:$G347))*100/(SUMIF($L$13:$N$13,"Y",$L$7:$N$7))),""))</f>
        <v/>
      </c>
      <c r="AF347" s="69" t="str">
        <f>IF(ISBLANK($C$347),"",IF($AF$3&gt;0,IF(ISTEXT($H$347),"",(SUMIF($L$14:$N$14,"Y",$E347:$G347))*100/(SUMIF($L$14:$N$14,"Y",$L$7:$N$7))),""))</f>
        <v/>
      </c>
      <c r="AG347" s="69" t="str">
        <f>IF(ISBLANK($C$347),"",IF($AG$3&gt;0,IF(ISTEXT($H$347),"",(SUMIF($L$15:$N$15,"Y",$E347:$G347))*100/(SUMIF($L$15:$N$15,"Y",$L$7:$N$7))),""))</f>
        <v/>
      </c>
      <c r="AH347" s="69" t="str">
        <f>IF(ISBLANK($C$347),"",IF($AH$3&gt;0,IF(ISTEXT($H$347),"",(SUMIF($L$16:$N$16,"Y",$E347:$G347))*100/(SUMIF($L$16:$N$16,"Y",$L$7:$N$7))),""))</f>
        <v/>
      </c>
      <c r="AI347" s="69" t="str">
        <f>IF(ISBLANK($C$347),"",IF($AI$3&gt;0,IF(ISTEXT($H$347),"",(SUMIF($L$17:$N$17,"Y",$E347:$G347))*100/(SUMIF($L$17:$N$17,"Y",$L$7:$N$7))),""))</f>
        <v/>
      </c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</row>
    <row r="348" spans="1:46">
      <c r="A348" s="62"/>
      <c r="B348" s="53"/>
      <c r="C348" s="53"/>
      <c r="D348" s="53"/>
      <c r="E348" s="52"/>
      <c r="F348" s="52"/>
      <c r="G348" s="52"/>
      <c r="H348" s="67" t="str">
        <f>IF(ISBLANK($C$348),"",IF(COUNT($E$348:$G$348)&gt;0,SUM($E$348:$G$348),"AB"))</f>
        <v/>
      </c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1"/>
      <c r="Y348" s="61"/>
      <c r="Z348" s="69" t="str">
        <f>IF(ISBLANK($C$348),"",IF($Z$3&gt;0,IF(ISTEXT($H$348),"",(SUMIF($L$8:$N$8,"Y",$E348:$G348))*100/(SUMIF($L$8:$N$8,"Y",$L$7:$N$7))),""))</f>
        <v/>
      </c>
      <c r="AA348" s="69" t="str">
        <f>IF(ISBLANK($C$348),"",IF($AA$3&gt;0,IF(ISTEXT($H$348),"",(SUMIF($L$9:$N$9,"Y",$E348:$G348))*100/(SUMIF($L$9:$N$9,"Y",$L$7:$N$7))),""))</f>
        <v/>
      </c>
      <c r="AB348" s="69" t="str">
        <f>IF(ISBLANK($C$348),"",IF($AB$3&gt;0,IF(ISTEXT($H$348),"",(SUMIF($L$10:$N$10,"Y",$E348:$G348))*100/(SUMIF($L$10:$N$10,"Y",$L$7:$N$7))),""))</f>
        <v/>
      </c>
      <c r="AC348" s="69" t="str">
        <f>IF(ISBLANK($C$348),"",IF($AC$3&gt;0,IF(ISTEXT($H$348),"",(SUMIF($L$11:$N$11,"Y",$E348:$G348))*100/(SUMIF($L$11:$N$11,"Y",$L$7:$N$7))),""))</f>
        <v/>
      </c>
      <c r="AD348" s="69" t="str">
        <f>IF(ISBLANK($C$348),"",IF($AD$3&gt;0,IF(ISTEXT($H$348),"",(SUMIF($L$12:$N$12,"Y",$E348:$G348))*100/(SUMIF($L$12:$N$12,"Y",$L$7:$N$7))),""))</f>
        <v/>
      </c>
      <c r="AE348" s="69" t="str">
        <f>IF(ISBLANK($C$348),"",IF($AE$3&gt;0,IF(ISTEXT($H$348),"",(SUMIF($L$13:$N$13,"Y",$E348:$G348))*100/(SUMIF($L$13:$N$13,"Y",$L$7:$N$7))),""))</f>
        <v/>
      </c>
      <c r="AF348" s="69" t="str">
        <f>IF(ISBLANK($C$348),"",IF($AF$3&gt;0,IF(ISTEXT($H$348),"",(SUMIF($L$14:$N$14,"Y",$E348:$G348))*100/(SUMIF($L$14:$N$14,"Y",$L$7:$N$7))),""))</f>
        <v/>
      </c>
      <c r="AG348" s="69" t="str">
        <f>IF(ISBLANK($C$348),"",IF($AG$3&gt;0,IF(ISTEXT($H$348),"",(SUMIF($L$15:$N$15,"Y",$E348:$G348))*100/(SUMIF($L$15:$N$15,"Y",$L$7:$N$7))),""))</f>
        <v/>
      </c>
      <c r="AH348" s="69" t="str">
        <f>IF(ISBLANK($C$348),"",IF($AH$3&gt;0,IF(ISTEXT($H$348),"",(SUMIF($L$16:$N$16,"Y",$E348:$G348))*100/(SUMIF($L$16:$N$16,"Y",$L$7:$N$7))),""))</f>
        <v/>
      </c>
      <c r="AI348" s="69" t="str">
        <f>IF(ISBLANK($C$348),"",IF($AI$3&gt;0,IF(ISTEXT($H$348),"",(SUMIF($L$17:$N$17,"Y",$E348:$G348))*100/(SUMIF($L$17:$N$17,"Y",$L$7:$N$7))),""))</f>
        <v/>
      </c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</row>
    <row r="349" spans="1:46">
      <c r="A349" s="62"/>
      <c r="B349" s="53"/>
      <c r="C349" s="53"/>
      <c r="D349" s="53"/>
      <c r="E349" s="52"/>
      <c r="F349" s="52"/>
      <c r="G349" s="52"/>
      <c r="H349" s="67" t="str">
        <f>IF(ISBLANK($C$349),"",IF(COUNT($E$349:$G$349)&gt;0,SUM($E$349:$G$349),"AB"))</f>
        <v/>
      </c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1"/>
      <c r="Y349" s="61"/>
      <c r="Z349" s="69" t="str">
        <f>IF(ISBLANK($C$349),"",IF($Z$3&gt;0,IF(ISTEXT($H$349),"",(SUMIF($L$8:$N$8,"Y",$E349:$G349))*100/(SUMIF($L$8:$N$8,"Y",$L$7:$N$7))),""))</f>
        <v/>
      </c>
      <c r="AA349" s="69" t="str">
        <f>IF(ISBLANK($C$349),"",IF($AA$3&gt;0,IF(ISTEXT($H$349),"",(SUMIF($L$9:$N$9,"Y",$E349:$G349))*100/(SUMIF($L$9:$N$9,"Y",$L$7:$N$7))),""))</f>
        <v/>
      </c>
      <c r="AB349" s="69" t="str">
        <f>IF(ISBLANK($C$349),"",IF($AB$3&gt;0,IF(ISTEXT($H$349),"",(SUMIF($L$10:$N$10,"Y",$E349:$G349))*100/(SUMIF($L$10:$N$10,"Y",$L$7:$N$7))),""))</f>
        <v/>
      </c>
      <c r="AC349" s="69" t="str">
        <f>IF(ISBLANK($C$349),"",IF($AC$3&gt;0,IF(ISTEXT($H$349),"",(SUMIF($L$11:$N$11,"Y",$E349:$G349))*100/(SUMIF($L$11:$N$11,"Y",$L$7:$N$7))),""))</f>
        <v/>
      </c>
      <c r="AD349" s="69" t="str">
        <f>IF(ISBLANK($C$349),"",IF($AD$3&gt;0,IF(ISTEXT($H$349),"",(SUMIF($L$12:$N$12,"Y",$E349:$G349))*100/(SUMIF($L$12:$N$12,"Y",$L$7:$N$7))),""))</f>
        <v/>
      </c>
      <c r="AE349" s="69" t="str">
        <f>IF(ISBLANK($C$349),"",IF($AE$3&gt;0,IF(ISTEXT($H$349),"",(SUMIF($L$13:$N$13,"Y",$E349:$G349))*100/(SUMIF($L$13:$N$13,"Y",$L$7:$N$7))),""))</f>
        <v/>
      </c>
      <c r="AF349" s="69" t="str">
        <f>IF(ISBLANK($C$349),"",IF($AF$3&gt;0,IF(ISTEXT($H$349),"",(SUMIF($L$14:$N$14,"Y",$E349:$G349))*100/(SUMIF($L$14:$N$14,"Y",$L$7:$N$7))),""))</f>
        <v/>
      </c>
      <c r="AG349" s="69" t="str">
        <f>IF(ISBLANK($C$349),"",IF($AG$3&gt;0,IF(ISTEXT($H$349),"",(SUMIF($L$15:$N$15,"Y",$E349:$G349))*100/(SUMIF($L$15:$N$15,"Y",$L$7:$N$7))),""))</f>
        <v/>
      </c>
      <c r="AH349" s="69" t="str">
        <f>IF(ISBLANK($C$349),"",IF($AH$3&gt;0,IF(ISTEXT($H$349),"",(SUMIF($L$16:$N$16,"Y",$E349:$G349))*100/(SUMIF($L$16:$N$16,"Y",$L$7:$N$7))),""))</f>
        <v/>
      </c>
      <c r="AI349" s="69" t="str">
        <f>IF(ISBLANK($C$349),"",IF($AI$3&gt;0,IF(ISTEXT($H$349),"",(SUMIF($L$17:$N$17,"Y",$E349:$G349))*100/(SUMIF($L$17:$N$17,"Y",$L$7:$N$7))),""))</f>
        <v/>
      </c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</row>
    <row r="350" spans="1:46">
      <c r="A350" s="62"/>
      <c r="B350" s="53"/>
      <c r="C350" s="53"/>
      <c r="D350" s="53"/>
      <c r="E350" s="52"/>
      <c r="F350" s="52"/>
      <c r="G350" s="52"/>
      <c r="H350" s="67" t="str">
        <f>IF(ISBLANK($C$350),"",IF(COUNT($E$350:$G$350)&gt;0,SUM($E$350:$G$350),"AB"))</f>
        <v/>
      </c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1"/>
      <c r="Y350" s="61"/>
      <c r="Z350" s="69" t="str">
        <f>IF(ISBLANK($C$350),"",IF($Z$3&gt;0,IF(ISTEXT($H$350),"",(SUMIF($L$8:$N$8,"Y",$E350:$G350))*100/(SUMIF($L$8:$N$8,"Y",$L$7:$N$7))),""))</f>
        <v/>
      </c>
      <c r="AA350" s="69" t="str">
        <f>IF(ISBLANK($C$350),"",IF($AA$3&gt;0,IF(ISTEXT($H$350),"",(SUMIF($L$9:$N$9,"Y",$E350:$G350))*100/(SUMIF($L$9:$N$9,"Y",$L$7:$N$7))),""))</f>
        <v/>
      </c>
      <c r="AB350" s="69" t="str">
        <f>IF(ISBLANK($C$350),"",IF($AB$3&gt;0,IF(ISTEXT($H$350),"",(SUMIF($L$10:$N$10,"Y",$E350:$G350))*100/(SUMIF($L$10:$N$10,"Y",$L$7:$N$7))),""))</f>
        <v/>
      </c>
      <c r="AC350" s="69" t="str">
        <f>IF(ISBLANK($C$350),"",IF($AC$3&gt;0,IF(ISTEXT($H$350),"",(SUMIF($L$11:$N$11,"Y",$E350:$G350))*100/(SUMIF($L$11:$N$11,"Y",$L$7:$N$7))),""))</f>
        <v/>
      </c>
      <c r="AD350" s="69" t="str">
        <f>IF(ISBLANK($C$350),"",IF($AD$3&gt;0,IF(ISTEXT($H$350),"",(SUMIF($L$12:$N$12,"Y",$E350:$G350))*100/(SUMIF($L$12:$N$12,"Y",$L$7:$N$7))),""))</f>
        <v/>
      </c>
      <c r="AE350" s="69" t="str">
        <f>IF(ISBLANK($C$350),"",IF($AE$3&gt;0,IF(ISTEXT($H$350),"",(SUMIF($L$13:$N$13,"Y",$E350:$G350))*100/(SUMIF($L$13:$N$13,"Y",$L$7:$N$7))),""))</f>
        <v/>
      </c>
      <c r="AF350" s="69" t="str">
        <f>IF(ISBLANK($C$350),"",IF($AF$3&gt;0,IF(ISTEXT($H$350),"",(SUMIF($L$14:$N$14,"Y",$E350:$G350))*100/(SUMIF($L$14:$N$14,"Y",$L$7:$N$7))),""))</f>
        <v/>
      </c>
      <c r="AG350" s="69" t="str">
        <f>IF(ISBLANK($C$350),"",IF($AG$3&gt;0,IF(ISTEXT($H$350),"",(SUMIF($L$15:$N$15,"Y",$E350:$G350))*100/(SUMIF($L$15:$N$15,"Y",$L$7:$N$7))),""))</f>
        <v/>
      </c>
      <c r="AH350" s="69" t="str">
        <f>IF(ISBLANK($C$350),"",IF($AH$3&gt;0,IF(ISTEXT($H$350),"",(SUMIF($L$16:$N$16,"Y",$E350:$G350))*100/(SUMIF($L$16:$N$16,"Y",$L$7:$N$7))),""))</f>
        <v/>
      </c>
      <c r="AI350" s="69" t="str">
        <f>IF(ISBLANK($C$350),"",IF($AI$3&gt;0,IF(ISTEXT($H$350),"",(SUMIF($L$17:$N$17,"Y",$E350:$G350))*100/(SUMIF($L$17:$N$17,"Y",$L$7:$N$7))),""))</f>
        <v/>
      </c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</row>
    <row r="351" spans="1:46">
      <c r="A351" s="62"/>
      <c r="B351" s="53"/>
      <c r="C351" s="53"/>
      <c r="D351" s="53"/>
      <c r="E351" s="52"/>
      <c r="F351" s="52"/>
      <c r="G351" s="52"/>
      <c r="H351" s="67" t="str">
        <f>IF(ISBLANK($C$351),"",IF(COUNT($E$351:$G$351)&gt;0,SUM($E$351:$G$351),"AB"))</f>
        <v/>
      </c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1"/>
      <c r="Y351" s="61"/>
      <c r="Z351" s="69" t="str">
        <f>IF(ISBLANK($C$351),"",IF($Z$3&gt;0,IF(ISTEXT($H$351),"",(SUMIF($L$8:$N$8,"Y",$E351:$G351))*100/(SUMIF($L$8:$N$8,"Y",$L$7:$N$7))),""))</f>
        <v/>
      </c>
      <c r="AA351" s="69" t="str">
        <f>IF(ISBLANK($C$351),"",IF($AA$3&gt;0,IF(ISTEXT($H$351),"",(SUMIF($L$9:$N$9,"Y",$E351:$G351))*100/(SUMIF($L$9:$N$9,"Y",$L$7:$N$7))),""))</f>
        <v/>
      </c>
      <c r="AB351" s="69" t="str">
        <f>IF(ISBLANK($C$351),"",IF($AB$3&gt;0,IF(ISTEXT($H$351),"",(SUMIF($L$10:$N$10,"Y",$E351:$G351))*100/(SUMIF($L$10:$N$10,"Y",$L$7:$N$7))),""))</f>
        <v/>
      </c>
      <c r="AC351" s="69" t="str">
        <f>IF(ISBLANK($C$351),"",IF($AC$3&gt;0,IF(ISTEXT($H$351),"",(SUMIF($L$11:$N$11,"Y",$E351:$G351))*100/(SUMIF($L$11:$N$11,"Y",$L$7:$N$7))),""))</f>
        <v/>
      </c>
      <c r="AD351" s="69" t="str">
        <f>IF(ISBLANK($C$351),"",IF($AD$3&gt;0,IF(ISTEXT($H$351),"",(SUMIF($L$12:$N$12,"Y",$E351:$G351))*100/(SUMIF($L$12:$N$12,"Y",$L$7:$N$7))),""))</f>
        <v/>
      </c>
      <c r="AE351" s="69" t="str">
        <f>IF(ISBLANK($C$351),"",IF($AE$3&gt;0,IF(ISTEXT($H$351),"",(SUMIF($L$13:$N$13,"Y",$E351:$G351))*100/(SUMIF($L$13:$N$13,"Y",$L$7:$N$7))),""))</f>
        <v/>
      </c>
      <c r="AF351" s="69" t="str">
        <f>IF(ISBLANK($C$351),"",IF($AF$3&gt;0,IF(ISTEXT($H$351),"",(SUMIF($L$14:$N$14,"Y",$E351:$G351))*100/(SUMIF($L$14:$N$14,"Y",$L$7:$N$7))),""))</f>
        <v/>
      </c>
      <c r="AG351" s="69" t="str">
        <f>IF(ISBLANK($C$351),"",IF($AG$3&gt;0,IF(ISTEXT($H$351),"",(SUMIF($L$15:$N$15,"Y",$E351:$G351))*100/(SUMIF($L$15:$N$15,"Y",$L$7:$N$7))),""))</f>
        <v/>
      </c>
      <c r="AH351" s="69" t="str">
        <f>IF(ISBLANK($C$351),"",IF($AH$3&gt;0,IF(ISTEXT($H$351),"",(SUMIF($L$16:$N$16,"Y",$E351:$G351))*100/(SUMIF($L$16:$N$16,"Y",$L$7:$N$7))),""))</f>
        <v/>
      </c>
      <c r="AI351" s="69" t="str">
        <f>IF(ISBLANK($C$351),"",IF($AI$3&gt;0,IF(ISTEXT($H$351),"",(SUMIF($L$17:$N$17,"Y",$E351:$G351))*100/(SUMIF($L$17:$N$17,"Y",$L$7:$N$7))),""))</f>
        <v/>
      </c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</row>
    <row r="352" spans="1:46">
      <c r="A352" s="62"/>
      <c r="B352" s="53"/>
      <c r="C352" s="53"/>
      <c r="D352" s="53"/>
      <c r="E352" s="52"/>
      <c r="F352" s="52"/>
      <c r="G352" s="52"/>
      <c r="H352" s="67" t="str">
        <f>IF(ISBLANK($C$352),"",IF(COUNT($E$352:$G$352)&gt;0,SUM($E$352:$G$352),"AB"))</f>
        <v/>
      </c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1"/>
      <c r="Y352" s="61"/>
      <c r="Z352" s="69" t="str">
        <f>IF(ISBLANK($C$352),"",IF($Z$3&gt;0,IF(ISTEXT($H$352),"",(SUMIF($L$8:$N$8,"Y",$E352:$G352))*100/(SUMIF($L$8:$N$8,"Y",$L$7:$N$7))),""))</f>
        <v/>
      </c>
      <c r="AA352" s="69" t="str">
        <f>IF(ISBLANK($C$352),"",IF($AA$3&gt;0,IF(ISTEXT($H$352),"",(SUMIF($L$9:$N$9,"Y",$E352:$G352))*100/(SUMIF($L$9:$N$9,"Y",$L$7:$N$7))),""))</f>
        <v/>
      </c>
      <c r="AB352" s="69" t="str">
        <f>IF(ISBLANK($C$352),"",IF($AB$3&gt;0,IF(ISTEXT($H$352),"",(SUMIF($L$10:$N$10,"Y",$E352:$G352))*100/(SUMIF($L$10:$N$10,"Y",$L$7:$N$7))),""))</f>
        <v/>
      </c>
      <c r="AC352" s="69" t="str">
        <f>IF(ISBLANK($C$352),"",IF($AC$3&gt;0,IF(ISTEXT($H$352),"",(SUMIF($L$11:$N$11,"Y",$E352:$G352))*100/(SUMIF($L$11:$N$11,"Y",$L$7:$N$7))),""))</f>
        <v/>
      </c>
      <c r="AD352" s="69" t="str">
        <f>IF(ISBLANK($C$352),"",IF($AD$3&gt;0,IF(ISTEXT($H$352),"",(SUMIF($L$12:$N$12,"Y",$E352:$G352))*100/(SUMIF($L$12:$N$12,"Y",$L$7:$N$7))),""))</f>
        <v/>
      </c>
      <c r="AE352" s="69" t="str">
        <f>IF(ISBLANK($C$352),"",IF($AE$3&gt;0,IF(ISTEXT($H$352),"",(SUMIF($L$13:$N$13,"Y",$E352:$G352))*100/(SUMIF($L$13:$N$13,"Y",$L$7:$N$7))),""))</f>
        <v/>
      </c>
      <c r="AF352" s="69" t="str">
        <f>IF(ISBLANK($C$352),"",IF($AF$3&gt;0,IF(ISTEXT($H$352),"",(SUMIF($L$14:$N$14,"Y",$E352:$G352))*100/(SUMIF($L$14:$N$14,"Y",$L$7:$N$7))),""))</f>
        <v/>
      </c>
      <c r="AG352" s="69" t="str">
        <f>IF(ISBLANK($C$352),"",IF($AG$3&gt;0,IF(ISTEXT($H$352),"",(SUMIF($L$15:$N$15,"Y",$E352:$G352))*100/(SUMIF($L$15:$N$15,"Y",$L$7:$N$7))),""))</f>
        <v/>
      </c>
      <c r="AH352" s="69" t="str">
        <f>IF(ISBLANK($C$352),"",IF($AH$3&gt;0,IF(ISTEXT($H$352),"",(SUMIF($L$16:$N$16,"Y",$E352:$G352))*100/(SUMIF($L$16:$N$16,"Y",$L$7:$N$7))),""))</f>
        <v/>
      </c>
      <c r="AI352" s="69" t="str">
        <f>IF(ISBLANK($C$352),"",IF($AI$3&gt;0,IF(ISTEXT($H$352),"",(SUMIF($L$17:$N$17,"Y",$E352:$G352))*100/(SUMIF($L$17:$N$17,"Y",$L$7:$N$7))),""))</f>
        <v/>
      </c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</row>
    <row r="353" spans="1:46">
      <c r="A353" s="62"/>
      <c r="B353" s="53"/>
      <c r="C353" s="53"/>
      <c r="D353" s="53"/>
      <c r="E353" s="52"/>
      <c r="F353" s="52"/>
      <c r="G353" s="52"/>
      <c r="H353" s="67" t="str">
        <f>IF(ISBLANK($C$353),"",IF(COUNT($E$353:$G$353)&gt;0,SUM($E$353:$G$353),"AB"))</f>
        <v/>
      </c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1"/>
      <c r="Y353" s="61"/>
      <c r="Z353" s="69" t="str">
        <f>IF(ISBLANK($C$353),"",IF($Z$3&gt;0,IF(ISTEXT($H$353),"",(SUMIF($L$8:$N$8,"Y",$E353:$G353))*100/(SUMIF($L$8:$N$8,"Y",$L$7:$N$7))),""))</f>
        <v/>
      </c>
      <c r="AA353" s="69" t="str">
        <f>IF(ISBLANK($C$353),"",IF($AA$3&gt;0,IF(ISTEXT($H$353),"",(SUMIF($L$9:$N$9,"Y",$E353:$G353))*100/(SUMIF($L$9:$N$9,"Y",$L$7:$N$7))),""))</f>
        <v/>
      </c>
      <c r="AB353" s="69" t="str">
        <f>IF(ISBLANK($C$353),"",IF($AB$3&gt;0,IF(ISTEXT($H$353),"",(SUMIF($L$10:$N$10,"Y",$E353:$G353))*100/(SUMIF($L$10:$N$10,"Y",$L$7:$N$7))),""))</f>
        <v/>
      </c>
      <c r="AC353" s="69" t="str">
        <f>IF(ISBLANK($C$353),"",IF($AC$3&gt;0,IF(ISTEXT($H$353),"",(SUMIF($L$11:$N$11,"Y",$E353:$G353))*100/(SUMIF($L$11:$N$11,"Y",$L$7:$N$7))),""))</f>
        <v/>
      </c>
      <c r="AD353" s="69" t="str">
        <f>IF(ISBLANK($C$353),"",IF($AD$3&gt;0,IF(ISTEXT($H$353),"",(SUMIF($L$12:$N$12,"Y",$E353:$G353))*100/(SUMIF($L$12:$N$12,"Y",$L$7:$N$7))),""))</f>
        <v/>
      </c>
      <c r="AE353" s="69" t="str">
        <f>IF(ISBLANK($C$353),"",IF($AE$3&gt;0,IF(ISTEXT($H$353),"",(SUMIF($L$13:$N$13,"Y",$E353:$G353))*100/(SUMIF($L$13:$N$13,"Y",$L$7:$N$7))),""))</f>
        <v/>
      </c>
      <c r="AF353" s="69" t="str">
        <f>IF(ISBLANK($C$353),"",IF($AF$3&gt;0,IF(ISTEXT($H$353),"",(SUMIF($L$14:$N$14,"Y",$E353:$G353))*100/(SUMIF($L$14:$N$14,"Y",$L$7:$N$7))),""))</f>
        <v/>
      </c>
      <c r="AG353" s="69" t="str">
        <f>IF(ISBLANK($C$353),"",IF($AG$3&gt;0,IF(ISTEXT($H$353),"",(SUMIF($L$15:$N$15,"Y",$E353:$G353))*100/(SUMIF($L$15:$N$15,"Y",$L$7:$N$7))),""))</f>
        <v/>
      </c>
      <c r="AH353" s="69" t="str">
        <f>IF(ISBLANK($C$353),"",IF($AH$3&gt;0,IF(ISTEXT($H$353),"",(SUMIF($L$16:$N$16,"Y",$E353:$G353))*100/(SUMIF($L$16:$N$16,"Y",$L$7:$N$7))),""))</f>
        <v/>
      </c>
      <c r="AI353" s="69" t="str">
        <f>IF(ISBLANK($C$353),"",IF($AI$3&gt;0,IF(ISTEXT($H$353),"",(SUMIF($L$17:$N$17,"Y",$E353:$G353))*100/(SUMIF($L$17:$N$17,"Y",$L$7:$N$7))),""))</f>
        <v/>
      </c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</row>
    <row r="354" spans="1:46">
      <c r="A354" s="62"/>
      <c r="B354" s="53"/>
      <c r="C354" s="53"/>
      <c r="D354" s="53"/>
      <c r="E354" s="52"/>
      <c r="F354" s="52"/>
      <c r="G354" s="52"/>
      <c r="H354" s="67" t="str">
        <f>IF(ISBLANK($C$354),"",IF(COUNT($E$354:$G$354)&gt;0,SUM($E$354:$G$354),"AB"))</f>
        <v/>
      </c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1"/>
      <c r="Y354" s="61"/>
      <c r="Z354" s="69" t="str">
        <f>IF(ISBLANK($C$354),"",IF($Z$3&gt;0,IF(ISTEXT($H$354),"",(SUMIF($L$8:$N$8,"Y",$E354:$G354))*100/(SUMIF($L$8:$N$8,"Y",$L$7:$N$7))),""))</f>
        <v/>
      </c>
      <c r="AA354" s="69" t="str">
        <f>IF(ISBLANK($C$354),"",IF($AA$3&gt;0,IF(ISTEXT($H$354),"",(SUMIF($L$9:$N$9,"Y",$E354:$G354))*100/(SUMIF($L$9:$N$9,"Y",$L$7:$N$7))),""))</f>
        <v/>
      </c>
      <c r="AB354" s="69" t="str">
        <f>IF(ISBLANK($C$354),"",IF($AB$3&gt;0,IF(ISTEXT($H$354),"",(SUMIF($L$10:$N$10,"Y",$E354:$G354))*100/(SUMIF($L$10:$N$10,"Y",$L$7:$N$7))),""))</f>
        <v/>
      </c>
      <c r="AC354" s="69" t="str">
        <f>IF(ISBLANK($C$354),"",IF($AC$3&gt;0,IF(ISTEXT($H$354),"",(SUMIF($L$11:$N$11,"Y",$E354:$G354))*100/(SUMIF($L$11:$N$11,"Y",$L$7:$N$7))),""))</f>
        <v/>
      </c>
      <c r="AD354" s="69" t="str">
        <f>IF(ISBLANK($C$354),"",IF($AD$3&gt;0,IF(ISTEXT($H$354),"",(SUMIF($L$12:$N$12,"Y",$E354:$G354))*100/(SUMIF($L$12:$N$12,"Y",$L$7:$N$7))),""))</f>
        <v/>
      </c>
      <c r="AE354" s="69" t="str">
        <f>IF(ISBLANK($C$354),"",IF($AE$3&gt;0,IF(ISTEXT($H$354),"",(SUMIF($L$13:$N$13,"Y",$E354:$G354))*100/(SUMIF($L$13:$N$13,"Y",$L$7:$N$7))),""))</f>
        <v/>
      </c>
      <c r="AF354" s="69" t="str">
        <f>IF(ISBLANK($C$354),"",IF($AF$3&gt;0,IF(ISTEXT($H$354),"",(SUMIF($L$14:$N$14,"Y",$E354:$G354))*100/(SUMIF($L$14:$N$14,"Y",$L$7:$N$7))),""))</f>
        <v/>
      </c>
      <c r="AG354" s="69" t="str">
        <f>IF(ISBLANK($C$354),"",IF($AG$3&gt;0,IF(ISTEXT($H$354),"",(SUMIF($L$15:$N$15,"Y",$E354:$G354))*100/(SUMIF($L$15:$N$15,"Y",$L$7:$N$7))),""))</f>
        <v/>
      </c>
      <c r="AH354" s="69" t="str">
        <f>IF(ISBLANK($C$354),"",IF($AH$3&gt;0,IF(ISTEXT($H$354),"",(SUMIF($L$16:$N$16,"Y",$E354:$G354))*100/(SUMIF($L$16:$N$16,"Y",$L$7:$N$7))),""))</f>
        <v/>
      </c>
      <c r="AI354" s="69" t="str">
        <f>IF(ISBLANK($C$354),"",IF($AI$3&gt;0,IF(ISTEXT($H$354),"",(SUMIF($L$17:$N$17,"Y",$E354:$G354))*100/(SUMIF($L$17:$N$17,"Y",$L$7:$N$7))),""))</f>
        <v/>
      </c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</row>
    <row r="355" spans="1:46">
      <c r="A355" s="62"/>
      <c r="B355" s="53"/>
      <c r="C355" s="53"/>
      <c r="D355" s="53"/>
      <c r="E355" s="52"/>
      <c r="F355" s="52"/>
      <c r="G355" s="52"/>
      <c r="H355" s="67" t="str">
        <f>IF(ISBLANK($C$355),"",IF(COUNT($E$355:$G$355)&gt;0,SUM($E$355:$G$355),"AB"))</f>
        <v/>
      </c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1"/>
      <c r="Y355" s="61"/>
      <c r="Z355" s="69" t="str">
        <f>IF(ISBLANK($C$355),"",IF($Z$3&gt;0,IF(ISTEXT($H$355),"",(SUMIF($L$8:$N$8,"Y",$E355:$G355))*100/(SUMIF($L$8:$N$8,"Y",$L$7:$N$7))),""))</f>
        <v/>
      </c>
      <c r="AA355" s="69" t="str">
        <f>IF(ISBLANK($C$355),"",IF($AA$3&gt;0,IF(ISTEXT($H$355),"",(SUMIF($L$9:$N$9,"Y",$E355:$G355))*100/(SUMIF($L$9:$N$9,"Y",$L$7:$N$7))),""))</f>
        <v/>
      </c>
      <c r="AB355" s="69" t="str">
        <f>IF(ISBLANK($C$355),"",IF($AB$3&gt;0,IF(ISTEXT($H$355),"",(SUMIF($L$10:$N$10,"Y",$E355:$G355))*100/(SUMIF($L$10:$N$10,"Y",$L$7:$N$7))),""))</f>
        <v/>
      </c>
      <c r="AC355" s="69" t="str">
        <f>IF(ISBLANK($C$355),"",IF($AC$3&gt;0,IF(ISTEXT($H$355),"",(SUMIF($L$11:$N$11,"Y",$E355:$G355))*100/(SUMIF($L$11:$N$11,"Y",$L$7:$N$7))),""))</f>
        <v/>
      </c>
      <c r="AD355" s="69" t="str">
        <f>IF(ISBLANK($C$355),"",IF($AD$3&gt;0,IF(ISTEXT($H$355),"",(SUMIF($L$12:$N$12,"Y",$E355:$G355))*100/(SUMIF($L$12:$N$12,"Y",$L$7:$N$7))),""))</f>
        <v/>
      </c>
      <c r="AE355" s="69" t="str">
        <f>IF(ISBLANK($C$355),"",IF($AE$3&gt;0,IF(ISTEXT($H$355),"",(SUMIF($L$13:$N$13,"Y",$E355:$G355))*100/(SUMIF($L$13:$N$13,"Y",$L$7:$N$7))),""))</f>
        <v/>
      </c>
      <c r="AF355" s="69" t="str">
        <f>IF(ISBLANK($C$355),"",IF($AF$3&gt;0,IF(ISTEXT($H$355),"",(SUMIF($L$14:$N$14,"Y",$E355:$G355))*100/(SUMIF($L$14:$N$14,"Y",$L$7:$N$7))),""))</f>
        <v/>
      </c>
      <c r="AG355" s="69" t="str">
        <f>IF(ISBLANK($C$355),"",IF($AG$3&gt;0,IF(ISTEXT($H$355),"",(SUMIF($L$15:$N$15,"Y",$E355:$G355))*100/(SUMIF($L$15:$N$15,"Y",$L$7:$N$7))),""))</f>
        <v/>
      </c>
      <c r="AH355" s="69" t="str">
        <f>IF(ISBLANK($C$355),"",IF($AH$3&gt;0,IF(ISTEXT($H$355),"",(SUMIF($L$16:$N$16,"Y",$E355:$G355))*100/(SUMIF($L$16:$N$16,"Y",$L$7:$N$7))),""))</f>
        <v/>
      </c>
      <c r="AI355" s="69" t="str">
        <f>IF(ISBLANK($C$355),"",IF($AI$3&gt;0,IF(ISTEXT($H$355),"",(SUMIF($L$17:$N$17,"Y",$E355:$G355))*100/(SUMIF($L$17:$N$17,"Y",$L$7:$N$7))),""))</f>
        <v/>
      </c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</row>
    <row r="356" spans="1:46">
      <c r="A356" s="62"/>
      <c r="B356" s="53"/>
      <c r="C356" s="53"/>
      <c r="D356" s="53"/>
      <c r="E356" s="52"/>
      <c r="F356" s="52"/>
      <c r="G356" s="52"/>
      <c r="H356" s="67" t="str">
        <f>IF(ISBLANK($C$356),"",IF(COUNT($E$356:$G$356)&gt;0,SUM($E$356:$G$356),"AB"))</f>
        <v/>
      </c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1"/>
      <c r="Y356" s="61"/>
      <c r="Z356" s="69" t="str">
        <f>IF(ISBLANK($C$356),"",IF($Z$3&gt;0,IF(ISTEXT($H$356),"",(SUMIF($L$8:$N$8,"Y",$E356:$G356))*100/(SUMIF($L$8:$N$8,"Y",$L$7:$N$7))),""))</f>
        <v/>
      </c>
      <c r="AA356" s="69" t="str">
        <f>IF(ISBLANK($C$356),"",IF($AA$3&gt;0,IF(ISTEXT($H$356),"",(SUMIF($L$9:$N$9,"Y",$E356:$G356))*100/(SUMIF($L$9:$N$9,"Y",$L$7:$N$7))),""))</f>
        <v/>
      </c>
      <c r="AB356" s="69" t="str">
        <f>IF(ISBLANK($C$356),"",IF($AB$3&gt;0,IF(ISTEXT($H$356),"",(SUMIF($L$10:$N$10,"Y",$E356:$G356))*100/(SUMIF($L$10:$N$10,"Y",$L$7:$N$7))),""))</f>
        <v/>
      </c>
      <c r="AC356" s="69" t="str">
        <f>IF(ISBLANK($C$356),"",IF($AC$3&gt;0,IF(ISTEXT($H$356),"",(SUMIF($L$11:$N$11,"Y",$E356:$G356))*100/(SUMIF($L$11:$N$11,"Y",$L$7:$N$7))),""))</f>
        <v/>
      </c>
      <c r="AD356" s="69" t="str">
        <f>IF(ISBLANK($C$356),"",IF($AD$3&gt;0,IF(ISTEXT($H$356),"",(SUMIF($L$12:$N$12,"Y",$E356:$G356))*100/(SUMIF($L$12:$N$12,"Y",$L$7:$N$7))),""))</f>
        <v/>
      </c>
      <c r="AE356" s="69" t="str">
        <f>IF(ISBLANK($C$356),"",IF($AE$3&gt;0,IF(ISTEXT($H$356),"",(SUMIF($L$13:$N$13,"Y",$E356:$G356))*100/(SUMIF($L$13:$N$13,"Y",$L$7:$N$7))),""))</f>
        <v/>
      </c>
      <c r="AF356" s="69" t="str">
        <f>IF(ISBLANK($C$356),"",IF($AF$3&gt;0,IF(ISTEXT($H$356),"",(SUMIF($L$14:$N$14,"Y",$E356:$G356))*100/(SUMIF($L$14:$N$14,"Y",$L$7:$N$7))),""))</f>
        <v/>
      </c>
      <c r="AG356" s="69" t="str">
        <f>IF(ISBLANK($C$356),"",IF($AG$3&gt;0,IF(ISTEXT($H$356),"",(SUMIF($L$15:$N$15,"Y",$E356:$G356))*100/(SUMIF($L$15:$N$15,"Y",$L$7:$N$7))),""))</f>
        <v/>
      </c>
      <c r="AH356" s="69" t="str">
        <f>IF(ISBLANK($C$356),"",IF($AH$3&gt;0,IF(ISTEXT($H$356),"",(SUMIF($L$16:$N$16,"Y",$E356:$G356))*100/(SUMIF($L$16:$N$16,"Y",$L$7:$N$7))),""))</f>
        <v/>
      </c>
      <c r="AI356" s="69" t="str">
        <f>IF(ISBLANK($C$356),"",IF($AI$3&gt;0,IF(ISTEXT($H$356),"",(SUMIF($L$17:$N$17,"Y",$E356:$G356))*100/(SUMIF($L$17:$N$17,"Y",$L$7:$N$7))),""))</f>
        <v/>
      </c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</row>
    <row r="357" spans="1:46">
      <c r="A357" s="62"/>
      <c r="B357" s="53"/>
      <c r="C357" s="53"/>
      <c r="D357" s="53"/>
      <c r="E357" s="52"/>
      <c r="F357" s="52"/>
      <c r="G357" s="52"/>
      <c r="H357" s="67" t="str">
        <f>IF(ISBLANK($C$357),"",IF(COUNT($E$357:$G$357)&gt;0,SUM($E$357:$G$357),"AB"))</f>
        <v/>
      </c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1"/>
      <c r="Y357" s="61"/>
      <c r="Z357" s="69" t="str">
        <f>IF(ISBLANK($C$357),"",IF($Z$3&gt;0,IF(ISTEXT($H$357),"",(SUMIF($L$8:$N$8,"Y",$E357:$G357))*100/(SUMIF($L$8:$N$8,"Y",$L$7:$N$7))),""))</f>
        <v/>
      </c>
      <c r="AA357" s="69" t="str">
        <f>IF(ISBLANK($C$357),"",IF($AA$3&gt;0,IF(ISTEXT($H$357),"",(SUMIF($L$9:$N$9,"Y",$E357:$G357))*100/(SUMIF($L$9:$N$9,"Y",$L$7:$N$7))),""))</f>
        <v/>
      </c>
      <c r="AB357" s="69" t="str">
        <f>IF(ISBLANK($C$357),"",IF($AB$3&gt;0,IF(ISTEXT($H$357),"",(SUMIF($L$10:$N$10,"Y",$E357:$G357))*100/(SUMIF($L$10:$N$10,"Y",$L$7:$N$7))),""))</f>
        <v/>
      </c>
      <c r="AC357" s="69" t="str">
        <f>IF(ISBLANK($C$357),"",IF($AC$3&gt;0,IF(ISTEXT($H$357),"",(SUMIF($L$11:$N$11,"Y",$E357:$G357))*100/(SUMIF($L$11:$N$11,"Y",$L$7:$N$7))),""))</f>
        <v/>
      </c>
      <c r="AD357" s="69" t="str">
        <f>IF(ISBLANK($C$357),"",IF($AD$3&gt;0,IF(ISTEXT($H$357),"",(SUMIF($L$12:$N$12,"Y",$E357:$G357))*100/(SUMIF($L$12:$N$12,"Y",$L$7:$N$7))),""))</f>
        <v/>
      </c>
      <c r="AE357" s="69" t="str">
        <f>IF(ISBLANK($C$357),"",IF($AE$3&gt;0,IF(ISTEXT($H$357),"",(SUMIF($L$13:$N$13,"Y",$E357:$G357))*100/(SUMIF($L$13:$N$13,"Y",$L$7:$N$7))),""))</f>
        <v/>
      </c>
      <c r="AF357" s="69" t="str">
        <f>IF(ISBLANK($C$357),"",IF($AF$3&gt;0,IF(ISTEXT($H$357),"",(SUMIF($L$14:$N$14,"Y",$E357:$G357))*100/(SUMIF($L$14:$N$14,"Y",$L$7:$N$7))),""))</f>
        <v/>
      </c>
      <c r="AG357" s="69" t="str">
        <f>IF(ISBLANK($C$357),"",IF($AG$3&gt;0,IF(ISTEXT($H$357),"",(SUMIF($L$15:$N$15,"Y",$E357:$G357))*100/(SUMIF($L$15:$N$15,"Y",$L$7:$N$7))),""))</f>
        <v/>
      </c>
      <c r="AH357" s="69" t="str">
        <f>IF(ISBLANK($C$357),"",IF($AH$3&gt;0,IF(ISTEXT($H$357),"",(SUMIF($L$16:$N$16,"Y",$E357:$G357))*100/(SUMIF($L$16:$N$16,"Y",$L$7:$N$7))),""))</f>
        <v/>
      </c>
      <c r="AI357" s="69" t="str">
        <f>IF(ISBLANK($C$357),"",IF($AI$3&gt;0,IF(ISTEXT($H$357),"",(SUMIF($L$17:$N$17,"Y",$E357:$G357))*100/(SUMIF($L$17:$N$17,"Y",$L$7:$N$7))),""))</f>
        <v/>
      </c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</row>
    <row r="358" spans="1:46">
      <c r="A358" s="62"/>
      <c r="B358" s="53"/>
      <c r="C358" s="53"/>
      <c r="D358" s="53"/>
      <c r="E358" s="52"/>
      <c r="F358" s="52"/>
      <c r="G358" s="52"/>
      <c r="H358" s="67" t="str">
        <f>IF(ISBLANK($C$358),"",IF(COUNT($E$358:$G$358)&gt;0,SUM($E$358:$G$358),"AB"))</f>
        <v/>
      </c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1"/>
      <c r="Y358" s="61"/>
      <c r="Z358" s="69" t="str">
        <f>IF(ISBLANK($C$358),"",IF($Z$3&gt;0,IF(ISTEXT($H$358),"",(SUMIF($L$8:$N$8,"Y",$E358:$G358))*100/(SUMIF($L$8:$N$8,"Y",$L$7:$N$7))),""))</f>
        <v/>
      </c>
      <c r="AA358" s="69" t="str">
        <f>IF(ISBLANK($C$358),"",IF($AA$3&gt;0,IF(ISTEXT($H$358),"",(SUMIF($L$9:$N$9,"Y",$E358:$G358))*100/(SUMIF($L$9:$N$9,"Y",$L$7:$N$7))),""))</f>
        <v/>
      </c>
      <c r="AB358" s="69" t="str">
        <f>IF(ISBLANK($C$358),"",IF($AB$3&gt;0,IF(ISTEXT($H$358),"",(SUMIF($L$10:$N$10,"Y",$E358:$G358))*100/(SUMIF($L$10:$N$10,"Y",$L$7:$N$7))),""))</f>
        <v/>
      </c>
      <c r="AC358" s="69" t="str">
        <f>IF(ISBLANK($C$358),"",IF($AC$3&gt;0,IF(ISTEXT($H$358),"",(SUMIF($L$11:$N$11,"Y",$E358:$G358))*100/(SUMIF($L$11:$N$11,"Y",$L$7:$N$7))),""))</f>
        <v/>
      </c>
      <c r="AD358" s="69" t="str">
        <f>IF(ISBLANK($C$358),"",IF($AD$3&gt;0,IF(ISTEXT($H$358),"",(SUMIF($L$12:$N$12,"Y",$E358:$G358))*100/(SUMIF($L$12:$N$12,"Y",$L$7:$N$7))),""))</f>
        <v/>
      </c>
      <c r="AE358" s="69" t="str">
        <f>IF(ISBLANK($C$358),"",IF($AE$3&gt;0,IF(ISTEXT($H$358),"",(SUMIF($L$13:$N$13,"Y",$E358:$G358))*100/(SUMIF($L$13:$N$13,"Y",$L$7:$N$7))),""))</f>
        <v/>
      </c>
      <c r="AF358" s="69" t="str">
        <f>IF(ISBLANK($C$358),"",IF($AF$3&gt;0,IF(ISTEXT($H$358),"",(SUMIF($L$14:$N$14,"Y",$E358:$G358))*100/(SUMIF($L$14:$N$14,"Y",$L$7:$N$7))),""))</f>
        <v/>
      </c>
      <c r="AG358" s="69" t="str">
        <f>IF(ISBLANK($C$358),"",IF($AG$3&gt;0,IF(ISTEXT($H$358),"",(SUMIF($L$15:$N$15,"Y",$E358:$G358))*100/(SUMIF($L$15:$N$15,"Y",$L$7:$N$7))),""))</f>
        <v/>
      </c>
      <c r="AH358" s="69" t="str">
        <f>IF(ISBLANK($C$358),"",IF($AH$3&gt;0,IF(ISTEXT($H$358),"",(SUMIF($L$16:$N$16,"Y",$E358:$G358))*100/(SUMIF($L$16:$N$16,"Y",$L$7:$N$7))),""))</f>
        <v/>
      </c>
      <c r="AI358" s="69" t="str">
        <f>IF(ISBLANK($C$358),"",IF($AI$3&gt;0,IF(ISTEXT($H$358),"",(SUMIF($L$17:$N$17,"Y",$E358:$G358))*100/(SUMIF($L$17:$N$17,"Y",$L$7:$N$7))),""))</f>
        <v/>
      </c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</row>
    <row r="359" spans="1:46">
      <c r="A359" s="62"/>
      <c r="B359" s="53"/>
      <c r="C359" s="53"/>
      <c r="D359" s="53"/>
      <c r="E359" s="52"/>
      <c r="F359" s="52"/>
      <c r="G359" s="52"/>
      <c r="H359" s="67" t="str">
        <f>IF(ISBLANK($C$359),"",IF(COUNT($E$359:$G$359)&gt;0,SUM($E$359:$G$359),"AB"))</f>
        <v/>
      </c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1"/>
      <c r="Y359" s="61"/>
      <c r="Z359" s="69" t="str">
        <f>IF(ISBLANK($C$359),"",IF($Z$3&gt;0,IF(ISTEXT($H$359),"",(SUMIF($L$8:$N$8,"Y",$E359:$G359))*100/(SUMIF($L$8:$N$8,"Y",$L$7:$N$7))),""))</f>
        <v/>
      </c>
      <c r="AA359" s="69" t="str">
        <f>IF(ISBLANK($C$359),"",IF($AA$3&gt;0,IF(ISTEXT($H$359),"",(SUMIF($L$9:$N$9,"Y",$E359:$G359))*100/(SUMIF($L$9:$N$9,"Y",$L$7:$N$7))),""))</f>
        <v/>
      </c>
      <c r="AB359" s="69" t="str">
        <f>IF(ISBLANK($C$359),"",IF($AB$3&gt;0,IF(ISTEXT($H$359),"",(SUMIF($L$10:$N$10,"Y",$E359:$G359))*100/(SUMIF($L$10:$N$10,"Y",$L$7:$N$7))),""))</f>
        <v/>
      </c>
      <c r="AC359" s="69" t="str">
        <f>IF(ISBLANK($C$359),"",IF($AC$3&gt;0,IF(ISTEXT($H$359),"",(SUMIF($L$11:$N$11,"Y",$E359:$G359))*100/(SUMIF($L$11:$N$11,"Y",$L$7:$N$7))),""))</f>
        <v/>
      </c>
      <c r="AD359" s="69" t="str">
        <f>IF(ISBLANK($C$359),"",IF($AD$3&gt;0,IF(ISTEXT($H$359),"",(SUMIF($L$12:$N$12,"Y",$E359:$G359))*100/(SUMIF($L$12:$N$12,"Y",$L$7:$N$7))),""))</f>
        <v/>
      </c>
      <c r="AE359" s="69" t="str">
        <f>IF(ISBLANK($C$359),"",IF($AE$3&gt;0,IF(ISTEXT($H$359),"",(SUMIF($L$13:$N$13,"Y",$E359:$G359))*100/(SUMIF($L$13:$N$13,"Y",$L$7:$N$7))),""))</f>
        <v/>
      </c>
      <c r="AF359" s="69" t="str">
        <f>IF(ISBLANK($C$359),"",IF($AF$3&gt;0,IF(ISTEXT($H$359),"",(SUMIF($L$14:$N$14,"Y",$E359:$G359))*100/(SUMIF($L$14:$N$14,"Y",$L$7:$N$7))),""))</f>
        <v/>
      </c>
      <c r="AG359" s="69" t="str">
        <f>IF(ISBLANK($C$359),"",IF($AG$3&gt;0,IF(ISTEXT($H$359),"",(SUMIF($L$15:$N$15,"Y",$E359:$G359))*100/(SUMIF($L$15:$N$15,"Y",$L$7:$N$7))),""))</f>
        <v/>
      </c>
      <c r="AH359" s="69" t="str">
        <f>IF(ISBLANK($C$359),"",IF($AH$3&gt;0,IF(ISTEXT($H$359),"",(SUMIF($L$16:$N$16,"Y",$E359:$G359))*100/(SUMIF($L$16:$N$16,"Y",$L$7:$N$7))),""))</f>
        <v/>
      </c>
      <c r="AI359" s="69" t="str">
        <f>IF(ISBLANK($C$359),"",IF($AI$3&gt;0,IF(ISTEXT($H$359),"",(SUMIF($L$17:$N$17,"Y",$E359:$G359))*100/(SUMIF($L$17:$N$17,"Y",$L$7:$N$7))),""))</f>
        <v/>
      </c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</row>
    <row r="360" spans="1:46">
      <c r="A360" s="62"/>
      <c r="B360" s="53"/>
      <c r="C360" s="53"/>
      <c r="D360" s="53"/>
      <c r="E360" s="52"/>
      <c r="F360" s="52"/>
      <c r="G360" s="52"/>
      <c r="H360" s="67" t="str">
        <f>IF(ISBLANK($C$360),"",IF(COUNT($E$360:$G$360)&gt;0,SUM($E$360:$G$360),"AB"))</f>
        <v/>
      </c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1"/>
      <c r="Y360" s="61"/>
      <c r="Z360" s="69" t="str">
        <f>IF(ISBLANK($C$360),"",IF($Z$3&gt;0,IF(ISTEXT($H$360),"",(SUMIF($L$8:$N$8,"Y",$E360:$G360))*100/(SUMIF($L$8:$N$8,"Y",$L$7:$N$7))),""))</f>
        <v/>
      </c>
      <c r="AA360" s="69" t="str">
        <f>IF(ISBLANK($C$360),"",IF($AA$3&gt;0,IF(ISTEXT($H$360),"",(SUMIF($L$9:$N$9,"Y",$E360:$G360))*100/(SUMIF($L$9:$N$9,"Y",$L$7:$N$7))),""))</f>
        <v/>
      </c>
      <c r="AB360" s="69" t="str">
        <f>IF(ISBLANK($C$360),"",IF($AB$3&gt;0,IF(ISTEXT($H$360),"",(SUMIF($L$10:$N$10,"Y",$E360:$G360))*100/(SUMIF($L$10:$N$10,"Y",$L$7:$N$7))),""))</f>
        <v/>
      </c>
      <c r="AC360" s="69" t="str">
        <f>IF(ISBLANK($C$360),"",IF($AC$3&gt;0,IF(ISTEXT($H$360),"",(SUMIF($L$11:$N$11,"Y",$E360:$G360))*100/(SUMIF($L$11:$N$11,"Y",$L$7:$N$7))),""))</f>
        <v/>
      </c>
      <c r="AD360" s="69" t="str">
        <f>IF(ISBLANK($C$360),"",IF($AD$3&gt;0,IF(ISTEXT($H$360),"",(SUMIF($L$12:$N$12,"Y",$E360:$G360))*100/(SUMIF($L$12:$N$12,"Y",$L$7:$N$7))),""))</f>
        <v/>
      </c>
      <c r="AE360" s="69" t="str">
        <f>IF(ISBLANK($C$360),"",IF($AE$3&gt;0,IF(ISTEXT($H$360),"",(SUMIF($L$13:$N$13,"Y",$E360:$G360))*100/(SUMIF($L$13:$N$13,"Y",$L$7:$N$7))),""))</f>
        <v/>
      </c>
      <c r="AF360" s="69" t="str">
        <f>IF(ISBLANK($C$360),"",IF($AF$3&gt;0,IF(ISTEXT($H$360),"",(SUMIF($L$14:$N$14,"Y",$E360:$G360))*100/(SUMIF($L$14:$N$14,"Y",$L$7:$N$7))),""))</f>
        <v/>
      </c>
      <c r="AG360" s="69" t="str">
        <f>IF(ISBLANK($C$360),"",IF($AG$3&gt;0,IF(ISTEXT($H$360),"",(SUMIF($L$15:$N$15,"Y",$E360:$G360))*100/(SUMIF($L$15:$N$15,"Y",$L$7:$N$7))),""))</f>
        <v/>
      </c>
      <c r="AH360" s="69" t="str">
        <f>IF(ISBLANK($C$360),"",IF($AH$3&gt;0,IF(ISTEXT($H$360),"",(SUMIF($L$16:$N$16,"Y",$E360:$G360))*100/(SUMIF($L$16:$N$16,"Y",$L$7:$N$7))),""))</f>
        <v/>
      </c>
      <c r="AI360" s="69" t="str">
        <f>IF(ISBLANK($C$360),"",IF($AI$3&gt;0,IF(ISTEXT($H$360),"",(SUMIF($L$17:$N$17,"Y",$E360:$G360))*100/(SUMIF($L$17:$N$17,"Y",$L$7:$N$7))),""))</f>
        <v/>
      </c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</row>
    <row r="361" spans="1:46">
      <c r="A361" s="62"/>
      <c r="B361" s="53"/>
      <c r="C361" s="53"/>
      <c r="D361" s="53"/>
      <c r="E361" s="52"/>
      <c r="F361" s="52"/>
      <c r="G361" s="52"/>
      <c r="H361" s="67" t="str">
        <f>IF(ISBLANK($C$361),"",IF(COUNT($E$361:$G$361)&gt;0,SUM($E$361:$G$361),"AB"))</f>
        <v/>
      </c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1"/>
      <c r="Y361" s="61"/>
      <c r="Z361" s="69" t="str">
        <f>IF(ISBLANK($C$361),"",IF($Z$3&gt;0,IF(ISTEXT($H$361),"",(SUMIF($L$8:$N$8,"Y",$E361:$G361))*100/(SUMIF($L$8:$N$8,"Y",$L$7:$N$7))),""))</f>
        <v/>
      </c>
      <c r="AA361" s="69" t="str">
        <f>IF(ISBLANK($C$361),"",IF($AA$3&gt;0,IF(ISTEXT($H$361),"",(SUMIF($L$9:$N$9,"Y",$E361:$G361))*100/(SUMIF($L$9:$N$9,"Y",$L$7:$N$7))),""))</f>
        <v/>
      </c>
      <c r="AB361" s="69" t="str">
        <f>IF(ISBLANK($C$361),"",IF($AB$3&gt;0,IF(ISTEXT($H$361),"",(SUMIF($L$10:$N$10,"Y",$E361:$G361))*100/(SUMIF($L$10:$N$10,"Y",$L$7:$N$7))),""))</f>
        <v/>
      </c>
      <c r="AC361" s="69" t="str">
        <f>IF(ISBLANK($C$361),"",IF($AC$3&gt;0,IF(ISTEXT($H$361),"",(SUMIF($L$11:$N$11,"Y",$E361:$G361))*100/(SUMIF($L$11:$N$11,"Y",$L$7:$N$7))),""))</f>
        <v/>
      </c>
      <c r="AD361" s="69" t="str">
        <f>IF(ISBLANK($C$361),"",IF($AD$3&gt;0,IF(ISTEXT($H$361),"",(SUMIF($L$12:$N$12,"Y",$E361:$G361))*100/(SUMIF($L$12:$N$12,"Y",$L$7:$N$7))),""))</f>
        <v/>
      </c>
      <c r="AE361" s="69" t="str">
        <f>IF(ISBLANK($C$361),"",IF($AE$3&gt;0,IF(ISTEXT($H$361),"",(SUMIF($L$13:$N$13,"Y",$E361:$G361))*100/(SUMIF($L$13:$N$13,"Y",$L$7:$N$7))),""))</f>
        <v/>
      </c>
      <c r="AF361" s="69" t="str">
        <f>IF(ISBLANK($C$361),"",IF($AF$3&gt;0,IF(ISTEXT($H$361),"",(SUMIF($L$14:$N$14,"Y",$E361:$G361))*100/(SUMIF($L$14:$N$14,"Y",$L$7:$N$7))),""))</f>
        <v/>
      </c>
      <c r="AG361" s="69" t="str">
        <f>IF(ISBLANK($C$361),"",IF($AG$3&gt;0,IF(ISTEXT($H$361),"",(SUMIF($L$15:$N$15,"Y",$E361:$G361))*100/(SUMIF($L$15:$N$15,"Y",$L$7:$N$7))),""))</f>
        <v/>
      </c>
      <c r="AH361" s="69" t="str">
        <f>IF(ISBLANK($C$361),"",IF($AH$3&gt;0,IF(ISTEXT($H$361),"",(SUMIF($L$16:$N$16,"Y",$E361:$G361))*100/(SUMIF($L$16:$N$16,"Y",$L$7:$N$7))),""))</f>
        <v/>
      </c>
      <c r="AI361" s="69" t="str">
        <f>IF(ISBLANK($C$361),"",IF($AI$3&gt;0,IF(ISTEXT($H$361),"",(SUMIF($L$17:$N$17,"Y",$E361:$G361))*100/(SUMIF($L$17:$N$17,"Y",$L$7:$N$7))),""))</f>
        <v/>
      </c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</row>
    <row r="362" spans="1:46">
      <c r="A362" s="62"/>
      <c r="B362" s="53"/>
      <c r="C362" s="53"/>
      <c r="D362" s="53"/>
      <c r="E362" s="52"/>
      <c r="F362" s="52"/>
      <c r="G362" s="52"/>
      <c r="H362" s="67" t="str">
        <f>IF(ISBLANK($C$362),"",IF(COUNT($E$362:$G$362)&gt;0,SUM($E$362:$G$362),"AB"))</f>
        <v/>
      </c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1"/>
      <c r="Y362" s="61"/>
      <c r="Z362" s="69" t="str">
        <f>IF(ISBLANK($C$362),"",IF($Z$3&gt;0,IF(ISTEXT($H$362),"",(SUMIF($L$8:$N$8,"Y",$E362:$G362))*100/(SUMIF($L$8:$N$8,"Y",$L$7:$N$7))),""))</f>
        <v/>
      </c>
      <c r="AA362" s="69" t="str">
        <f>IF(ISBLANK($C$362),"",IF($AA$3&gt;0,IF(ISTEXT($H$362),"",(SUMIF($L$9:$N$9,"Y",$E362:$G362))*100/(SUMIF($L$9:$N$9,"Y",$L$7:$N$7))),""))</f>
        <v/>
      </c>
      <c r="AB362" s="69" t="str">
        <f>IF(ISBLANK($C$362),"",IF($AB$3&gt;0,IF(ISTEXT($H$362),"",(SUMIF($L$10:$N$10,"Y",$E362:$G362))*100/(SUMIF($L$10:$N$10,"Y",$L$7:$N$7))),""))</f>
        <v/>
      </c>
      <c r="AC362" s="69" t="str">
        <f>IF(ISBLANK($C$362),"",IF($AC$3&gt;0,IF(ISTEXT($H$362),"",(SUMIF($L$11:$N$11,"Y",$E362:$G362))*100/(SUMIF($L$11:$N$11,"Y",$L$7:$N$7))),""))</f>
        <v/>
      </c>
      <c r="AD362" s="69" t="str">
        <f>IF(ISBLANK($C$362),"",IF($AD$3&gt;0,IF(ISTEXT($H$362),"",(SUMIF($L$12:$N$12,"Y",$E362:$G362))*100/(SUMIF($L$12:$N$12,"Y",$L$7:$N$7))),""))</f>
        <v/>
      </c>
      <c r="AE362" s="69" t="str">
        <f>IF(ISBLANK($C$362),"",IF($AE$3&gt;0,IF(ISTEXT($H$362),"",(SUMIF($L$13:$N$13,"Y",$E362:$G362))*100/(SUMIF($L$13:$N$13,"Y",$L$7:$N$7))),""))</f>
        <v/>
      </c>
      <c r="AF362" s="69" t="str">
        <f>IF(ISBLANK($C$362),"",IF($AF$3&gt;0,IF(ISTEXT($H$362),"",(SUMIF($L$14:$N$14,"Y",$E362:$G362))*100/(SUMIF($L$14:$N$14,"Y",$L$7:$N$7))),""))</f>
        <v/>
      </c>
      <c r="AG362" s="69" t="str">
        <f>IF(ISBLANK($C$362),"",IF($AG$3&gt;0,IF(ISTEXT($H$362),"",(SUMIF($L$15:$N$15,"Y",$E362:$G362))*100/(SUMIF($L$15:$N$15,"Y",$L$7:$N$7))),""))</f>
        <v/>
      </c>
      <c r="AH362" s="69" t="str">
        <f>IF(ISBLANK($C$362),"",IF($AH$3&gt;0,IF(ISTEXT($H$362),"",(SUMIF($L$16:$N$16,"Y",$E362:$G362))*100/(SUMIF($L$16:$N$16,"Y",$L$7:$N$7))),""))</f>
        <v/>
      </c>
      <c r="AI362" s="69" t="str">
        <f>IF(ISBLANK($C$362),"",IF($AI$3&gt;0,IF(ISTEXT($H$362),"",(SUMIF($L$17:$N$17,"Y",$E362:$G362))*100/(SUMIF($L$17:$N$17,"Y",$L$7:$N$7))),""))</f>
        <v/>
      </c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</row>
    <row r="363" spans="1:46">
      <c r="A363" s="62"/>
      <c r="B363" s="53"/>
      <c r="C363" s="53"/>
      <c r="D363" s="53"/>
      <c r="E363" s="52"/>
      <c r="F363" s="52"/>
      <c r="G363" s="52"/>
      <c r="H363" s="67" t="str">
        <f>IF(ISBLANK($C$363),"",IF(COUNT($E$363:$G$363)&gt;0,SUM($E$363:$G$363),"AB"))</f>
        <v/>
      </c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1"/>
      <c r="Y363" s="61"/>
      <c r="Z363" s="69" t="str">
        <f>IF(ISBLANK($C$363),"",IF($Z$3&gt;0,IF(ISTEXT($H$363),"",(SUMIF($L$8:$N$8,"Y",$E363:$G363))*100/(SUMIF($L$8:$N$8,"Y",$L$7:$N$7))),""))</f>
        <v/>
      </c>
      <c r="AA363" s="69" t="str">
        <f>IF(ISBLANK($C$363),"",IF($AA$3&gt;0,IF(ISTEXT($H$363),"",(SUMIF($L$9:$N$9,"Y",$E363:$G363))*100/(SUMIF($L$9:$N$9,"Y",$L$7:$N$7))),""))</f>
        <v/>
      </c>
      <c r="AB363" s="69" t="str">
        <f>IF(ISBLANK($C$363),"",IF($AB$3&gt;0,IF(ISTEXT($H$363),"",(SUMIF($L$10:$N$10,"Y",$E363:$G363))*100/(SUMIF($L$10:$N$10,"Y",$L$7:$N$7))),""))</f>
        <v/>
      </c>
      <c r="AC363" s="69" t="str">
        <f>IF(ISBLANK($C$363),"",IF($AC$3&gt;0,IF(ISTEXT($H$363),"",(SUMIF($L$11:$N$11,"Y",$E363:$G363))*100/(SUMIF($L$11:$N$11,"Y",$L$7:$N$7))),""))</f>
        <v/>
      </c>
      <c r="AD363" s="69" t="str">
        <f>IF(ISBLANK($C$363),"",IF($AD$3&gt;0,IF(ISTEXT($H$363),"",(SUMIF($L$12:$N$12,"Y",$E363:$G363))*100/(SUMIF($L$12:$N$12,"Y",$L$7:$N$7))),""))</f>
        <v/>
      </c>
      <c r="AE363" s="69" t="str">
        <f>IF(ISBLANK($C$363),"",IF($AE$3&gt;0,IF(ISTEXT($H$363),"",(SUMIF($L$13:$N$13,"Y",$E363:$G363))*100/(SUMIF($L$13:$N$13,"Y",$L$7:$N$7))),""))</f>
        <v/>
      </c>
      <c r="AF363" s="69" t="str">
        <f>IF(ISBLANK($C$363),"",IF($AF$3&gt;0,IF(ISTEXT($H$363),"",(SUMIF($L$14:$N$14,"Y",$E363:$G363))*100/(SUMIF($L$14:$N$14,"Y",$L$7:$N$7))),""))</f>
        <v/>
      </c>
      <c r="AG363" s="69" t="str">
        <f>IF(ISBLANK($C$363),"",IF($AG$3&gt;0,IF(ISTEXT($H$363),"",(SUMIF($L$15:$N$15,"Y",$E363:$G363))*100/(SUMIF($L$15:$N$15,"Y",$L$7:$N$7))),""))</f>
        <v/>
      </c>
      <c r="AH363" s="69" t="str">
        <f>IF(ISBLANK($C$363),"",IF($AH$3&gt;0,IF(ISTEXT($H$363),"",(SUMIF($L$16:$N$16,"Y",$E363:$G363))*100/(SUMIF($L$16:$N$16,"Y",$L$7:$N$7))),""))</f>
        <v/>
      </c>
      <c r="AI363" s="69" t="str">
        <f>IF(ISBLANK($C$363),"",IF($AI$3&gt;0,IF(ISTEXT($H$363),"",(SUMIF($L$17:$N$17,"Y",$E363:$G363))*100/(SUMIF($L$17:$N$17,"Y",$L$7:$N$7))),""))</f>
        <v/>
      </c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</row>
    <row r="364" spans="1:46">
      <c r="A364" s="62"/>
      <c r="B364" s="53"/>
      <c r="C364" s="53"/>
      <c r="D364" s="53"/>
      <c r="E364" s="52"/>
      <c r="F364" s="52"/>
      <c r="G364" s="52"/>
      <c r="H364" s="67" t="str">
        <f>IF(ISBLANK($C$364),"",IF(COUNT($E$364:$G$364)&gt;0,SUM($E$364:$G$364),"AB"))</f>
        <v/>
      </c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1"/>
      <c r="Y364" s="61"/>
      <c r="Z364" s="69" t="str">
        <f>IF(ISBLANK($C$364),"",IF($Z$3&gt;0,IF(ISTEXT($H$364),"",(SUMIF($L$8:$N$8,"Y",$E364:$G364))*100/(SUMIF($L$8:$N$8,"Y",$L$7:$N$7))),""))</f>
        <v/>
      </c>
      <c r="AA364" s="69" t="str">
        <f>IF(ISBLANK($C$364),"",IF($AA$3&gt;0,IF(ISTEXT($H$364),"",(SUMIF($L$9:$N$9,"Y",$E364:$G364))*100/(SUMIF($L$9:$N$9,"Y",$L$7:$N$7))),""))</f>
        <v/>
      </c>
      <c r="AB364" s="69" t="str">
        <f>IF(ISBLANK($C$364),"",IF($AB$3&gt;0,IF(ISTEXT($H$364),"",(SUMIF($L$10:$N$10,"Y",$E364:$G364))*100/(SUMIF($L$10:$N$10,"Y",$L$7:$N$7))),""))</f>
        <v/>
      </c>
      <c r="AC364" s="69" t="str">
        <f>IF(ISBLANK($C$364),"",IF($AC$3&gt;0,IF(ISTEXT($H$364),"",(SUMIF($L$11:$N$11,"Y",$E364:$G364))*100/(SUMIF($L$11:$N$11,"Y",$L$7:$N$7))),""))</f>
        <v/>
      </c>
      <c r="AD364" s="69" t="str">
        <f>IF(ISBLANK($C$364),"",IF($AD$3&gt;0,IF(ISTEXT($H$364),"",(SUMIF($L$12:$N$12,"Y",$E364:$G364))*100/(SUMIF($L$12:$N$12,"Y",$L$7:$N$7))),""))</f>
        <v/>
      </c>
      <c r="AE364" s="69" t="str">
        <f>IF(ISBLANK($C$364),"",IF($AE$3&gt;0,IF(ISTEXT($H$364),"",(SUMIF($L$13:$N$13,"Y",$E364:$G364))*100/(SUMIF($L$13:$N$13,"Y",$L$7:$N$7))),""))</f>
        <v/>
      </c>
      <c r="AF364" s="69" t="str">
        <f>IF(ISBLANK($C$364),"",IF($AF$3&gt;0,IF(ISTEXT($H$364),"",(SUMIF($L$14:$N$14,"Y",$E364:$G364))*100/(SUMIF($L$14:$N$14,"Y",$L$7:$N$7))),""))</f>
        <v/>
      </c>
      <c r="AG364" s="69" t="str">
        <f>IF(ISBLANK($C$364),"",IF($AG$3&gt;0,IF(ISTEXT($H$364),"",(SUMIF($L$15:$N$15,"Y",$E364:$G364))*100/(SUMIF($L$15:$N$15,"Y",$L$7:$N$7))),""))</f>
        <v/>
      </c>
      <c r="AH364" s="69" t="str">
        <f>IF(ISBLANK($C$364),"",IF($AH$3&gt;0,IF(ISTEXT($H$364),"",(SUMIF($L$16:$N$16,"Y",$E364:$G364))*100/(SUMIF($L$16:$N$16,"Y",$L$7:$N$7))),""))</f>
        <v/>
      </c>
      <c r="AI364" s="69" t="str">
        <f>IF(ISBLANK($C$364),"",IF($AI$3&gt;0,IF(ISTEXT($H$364),"",(SUMIF($L$17:$N$17,"Y",$E364:$G364))*100/(SUMIF($L$17:$N$17,"Y",$L$7:$N$7))),""))</f>
        <v/>
      </c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</row>
    <row r="365" spans="1:46">
      <c r="A365" s="62"/>
      <c r="B365" s="53"/>
      <c r="C365" s="53"/>
      <c r="D365" s="53"/>
      <c r="E365" s="52"/>
      <c r="F365" s="52"/>
      <c r="G365" s="52"/>
      <c r="H365" s="67" t="str">
        <f>IF(ISBLANK($C$365),"",IF(COUNT($E$365:$G$365)&gt;0,SUM($E$365:$G$365),"AB"))</f>
        <v/>
      </c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1"/>
      <c r="Y365" s="61"/>
      <c r="Z365" s="69" t="str">
        <f>IF(ISBLANK($C$365),"",IF($Z$3&gt;0,IF(ISTEXT($H$365),"",(SUMIF($L$8:$N$8,"Y",$E365:$G365))*100/(SUMIF($L$8:$N$8,"Y",$L$7:$N$7))),""))</f>
        <v/>
      </c>
      <c r="AA365" s="69" t="str">
        <f>IF(ISBLANK($C$365),"",IF($AA$3&gt;0,IF(ISTEXT($H$365),"",(SUMIF($L$9:$N$9,"Y",$E365:$G365))*100/(SUMIF($L$9:$N$9,"Y",$L$7:$N$7))),""))</f>
        <v/>
      </c>
      <c r="AB365" s="69" t="str">
        <f>IF(ISBLANK($C$365),"",IF($AB$3&gt;0,IF(ISTEXT($H$365),"",(SUMIF($L$10:$N$10,"Y",$E365:$G365))*100/(SUMIF($L$10:$N$10,"Y",$L$7:$N$7))),""))</f>
        <v/>
      </c>
      <c r="AC365" s="69" t="str">
        <f>IF(ISBLANK($C$365),"",IF($AC$3&gt;0,IF(ISTEXT($H$365),"",(SUMIF($L$11:$N$11,"Y",$E365:$G365))*100/(SUMIF($L$11:$N$11,"Y",$L$7:$N$7))),""))</f>
        <v/>
      </c>
      <c r="AD365" s="69" t="str">
        <f>IF(ISBLANK($C$365),"",IF($AD$3&gt;0,IF(ISTEXT($H$365),"",(SUMIF($L$12:$N$12,"Y",$E365:$G365))*100/(SUMIF($L$12:$N$12,"Y",$L$7:$N$7))),""))</f>
        <v/>
      </c>
      <c r="AE365" s="69" t="str">
        <f>IF(ISBLANK($C$365),"",IF($AE$3&gt;0,IF(ISTEXT($H$365),"",(SUMIF($L$13:$N$13,"Y",$E365:$G365))*100/(SUMIF($L$13:$N$13,"Y",$L$7:$N$7))),""))</f>
        <v/>
      </c>
      <c r="AF365" s="69" t="str">
        <f>IF(ISBLANK($C$365),"",IF($AF$3&gt;0,IF(ISTEXT($H$365),"",(SUMIF($L$14:$N$14,"Y",$E365:$G365))*100/(SUMIF($L$14:$N$14,"Y",$L$7:$N$7))),""))</f>
        <v/>
      </c>
      <c r="AG365" s="69" t="str">
        <f>IF(ISBLANK($C$365),"",IF($AG$3&gt;0,IF(ISTEXT($H$365),"",(SUMIF($L$15:$N$15,"Y",$E365:$G365))*100/(SUMIF($L$15:$N$15,"Y",$L$7:$N$7))),""))</f>
        <v/>
      </c>
      <c r="AH365" s="69" t="str">
        <f>IF(ISBLANK($C$365),"",IF($AH$3&gt;0,IF(ISTEXT($H$365),"",(SUMIF($L$16:$N$16,"Y",$E365:$G365))*100/(SUMIF($L$16:$N$16,"Y",$L$7:$N$7))),""))</f>
        <v/>
      </c>
      <c r="AI365" s="69" t="str">
        <f>IF(ISBLANK($C$365),"",IF($AI$3&gt;0,IF(ISTEXT($H$365),"",(SUMIF($L$17:$N$17,"Y",$E365:$G365))*100/(SUMIF($L$17:$N$17,"Y",$L$7:$N$7))),""))</f>
        <v/>
      </c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</row>
    <row r="366" spans="1:46">
      <c r="A366" s="62"/>
      <c r="B366" s="53"/>
      <c r="C366" s="53"/>
      <c r="D366" s="53"/>
      <c r="E366" s="52"/>
      <c r="F366" s="52"/>
      <c r="G366" s="52"/>
      <c r="H366" s="67" t="str">
        <f>IF(ISBLANK($C$366),"",IF(COUNT($E$366:$G$366)&gt;0,SUM($E$366:$G$366),"AB"))</f>
        <v/>
      </c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1"/>
      <c r="Y366" s="61"/>
      <c r="Z366" s="69" t="str">
        <f>IF(ISBLANK($C$366),"",IF($Z$3&gt;0,IF(ISTEXT($H$366),"",(SUMIF($L$8:$N$8,"Y",$E366:$G366))*100/(SUMIF($L$8:$N$8,"Y",$L$7:$N$7))),""))</f>
        <v/>
      </c>
      <c r="AA366" s="69" t="str">
        <f>IF(ISBLANK($C$366),"",IF($AA$3&gt;0,IF(ISTEXT($H$366),"",(SUMIF($L$9:$N$9,"Y",$E366:$G366))*100/(SUMIF($L$9:$N$9,"Y",$L$7:$N$7))),""))</f>
        <v/>
      </c>
      <c r="AB366" s="69" t="str">
        <f>IF(ISBLANK($C$366),"",IF($AB$3&gt;0,IF(ISTEXT($H$366),"",(SUMIF($L$10:$N$10,"Y",$E366:$G366))*100/(SUMIF($L$10:$N$10,"Y",$L$7:$N$7))),""))</f>
        <v/>
      </c>
      <c r="AC366" s="69" t="str">
        <f>IF(ISBLANK($C$366),"",IF($AC$3&gt;0,IF(ISTEXT($H$366),"",(SUMIF($L$11:$N$11,"Y",$E366:$G366))*100/(SUMIF($L$11:$N$11,"Y",$L$7:$N$7))),""))</f>
        <v/>
      </c>
      <c r="AD366" s="69" t="str">
        <f>IF(ISBLANK($C$366),"",IF($AD$3&gt;0,IF(ISTEXT($H$366),"",(SUMIF($L$12:$N$12,"Y",$E366:$G366))*100/(SUMIF($L$12:$N$12,"Y",$L$7:$N$7))),""))</f>
        <v/>
      </c>
      <c r="AE366" s="69" t="str">
        <f>IF(ISBLANK($C$366),"",IF($AE$3&gt;0,IF(ISTEXT($H$366),"",(SUMIF($L$13:$N$13,"Y",$E366:$G366))*100/(SUMIF($L$13:$N$13,"Y",$L$7:$N$7))),""))</f>
        <v/>
      </c>
      <c r="AF366" s="69" t="str">
        <f>IF(ISBLANK($C$366),"",IF($AF$3&gt;0,IF(ISTEXT($H$366),"",(SUMIF($L$14:$N$14,"Y",$E366:$G366))*100/(SUMIF($L$14:$N$14,"Y",$L$7:$N$7))),""))</f>
        <v/>
      </c>
      <c r="AG366" s="69" t="str">
        <f>IF(ISBLANK($C$366),"",IF($AG$3&gt;0,IF(ISTEXT($H$366),"",(SUMIF($L$15:$N$15,"Y",$E366:$G366))*100/(SUMIF($L$15:$N$15,"Y",$L$7:$N$7))),""))</f>
        <v/>
      </c>
      <c r="AH366" s="69" t="str">
        <f>IF(ISBLANK($C$366),"",IF($AH$3&gt;0,IF(ISTEXT($H$366),"",(SUMIF($L$16:$N$16,"Y",$E366:$G366))*100/(SUMIF($L$16:$N$16,"Y",$L$7:$N$7))),""))</f>
        <v/>
      </c>
      <c r="AI366" s="69" t="str">
        <f>IF(ISBLANK($C$366),"",IF($AI$3&gt;0,IF(ISTEXT($H$366),"",(SUMIF($L$17:$N$17,"Y",$E366:$G366))*100/(SUMIF($L$17:$N$17,"Y",$L$7:$N$7))),""))</f>
        <v/>
      </c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</row>
    <row r="367" spans="1:46">
      <c r="A367" s="62"/>
      <c r="B367" s="53"/>
      <c r="C367" s="53"/>
      <c r="D367" s="53"/>
      <c r="E367" s="52"/>
      <c r="F367" s="52"/>
      <c r="G367" s="52"/>
      <c r="H367" s="67" t="str">
        <f>IF(ISBLANK($C$367),"",IF(COUNT($E$367:$G$367)&gt;0,SUM($E$367:$G$367),"AB"))</f>
        <v/>
      </c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1"/>
      <c r="Y367" s="61"/>
      <c r="Z367" s="69" t="str">
        <f>IF(ISBLANK($C$367),"",IF($Z$3&gt;0,IF(ISTEXT($H$367),"",(SUMIF($L$8:$N$8,"Y",$E367:$G367))*100/(SUMIF($L$8:$N$8,"Y",$L$7:$N$7))),""))</f>
        <v/>
      </c>
      <c r="AA367" s="69" t="str">
        <f>IF(ISBLANK($C$367),"",IF($AA$3&gt;0,IF(ISTEXT($H$367),"",(SUMIF($L$9:$N$9,"Y",$E367:$G367))*100/(SUMIF($L$9:$N$9,"Y",$L$7:$N$7))),""))</f>
        <v/>
      </c>
      <c r="AB367" s="69" t="str">
        <f>IF(ISBLANK($C$367),"",IF($AB$3&gt;0,IF(ISTEXT($H$367),"",(SUMIF($L$10:$N$10,"Y",$E367:$G367))*100/(SUMIF($L$10:$N$10,"Y",$L$7:$N$7))),""))</f>
        <v/>
      </c>
      <c r="AC367" s="69" t="str">
        <f>IF(ISBLANK($C$367),"",IF($AC$3&gt;0,IF(ISTEXT($H$367),"",(SUMIF($L$11:$N$11,"Y",$E367:$G367))*100/(SUMIF($L$11:$N$11,"Y",$L$7:$N$7))),""))</f>
        <v/>
      </c>
      <c r="AD367" s="69" t="str">
        <f>IF(ISBLANK($C$367),"",IF($AD$3&gt;0,IF(ISTEXT($H$367),"",(SUMIF($L$12:$N$12,"Y",$E367:$G367))*100/(SUMIF($L$12:$N$12,"Y",$L$7:$N$7))),""))</f>
        <v/>
      </c>
      <c r="AE367" s="69" t="str">
        <f>IF(ISBLANK($C$367),"",IF($AE$3&gt;0,IF(ISTEXT($H$367),"",(SUMIF($L$13:$N$13,"Y",$E367:$G367))*100/(SUMIF($L$13:$N$13,"Y",$L$7:$N$7))),""))</f>
        <v/>
      </c>
      <c r="AF367" s="69" t="str">
        <f>IF(ISBLANK($C$367),"",IF($AF$3&gt;0,IF(ISTEXT($H$367),"",(SUMIF($L$14:$N$14,"Y",$E367:$G367))*100/(SUMIF($L$14:$N$14,"Y",$L$7:$N$7))),""))</f>
        <v/>
      </c>
      <c r="AG367" s="69" t="str">
        <f>IF(ISBLANK($C$367),"",IF($AG$3&gt;0,IF(ISTEXT($H$367),"",(SUMIF($L$15:$N$15,"Y",$E367:$G367))*100/(SUMIF($L$15:$N$15,"Y",$L$7:$N$7))),""))</f>
        <v/>
      </c>
      <c r="AH367" s="69" t="str">
        <f>IF(ISBLANK($C$367),"",IF($AH$3&gt;0,IF(ISTEXT($H$367),"",(SUMIF($L$16:$N$16,"Y",$E367:$G367))*100/(SUMIF($L$16:$N$16,"Y",$L$7:$N$7))),""))</f>
        <v/>
      </c>
      <c r="AI367" s="69" t="str">
        <f>IF(ISBLANK($C$367),"",IF($AI$3&gt;0,IF(ISTEXT($H$367),"",(SUMIF($L$17:$N$17,"Y",$E367:$G367))*100/(SUMIF($L$17:$N$17,"Y",$L$7:$N$7))),""))</f>
        <v/>
      </c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</row>
    <row r="368" spans="1:46">
      <c r="A368" s="62"/>
      <c r="B368" s="53"/>
      <c r="C368" s="53"/>
      <c r="D368" s="53"/>
      <c r="E368" s="52"/>
      <c r="F368" s="52"/>
      <c r="G368" s="52"/>
      <c r="H368" s="67" t="str">
        <f>IF(ISBLANK($C$368),"",IF(COUNT($E$368:$G$368)&gt;0,SUM($E$368:$G$368),"AB"))</f>
        <v/>
      </c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1"/>
      <c r="Y368" s="61"/>
      <c r="Z368" s="69" t="str">
        <f>IF(ISBLANK($C$368),"",IF($Z$3&gt;0,IF(ISTEXT($H$368),"",(SUMIF($L$8:$N$8,"Y",$E368:$G368))*100/(SUMIF($L$8:$N$8,"Y",$L$7:$N$7))),""))</f>
        <v/>
      </c>
      <c r="AA368" s="69" t="str">
        <f>IF(ISBLANK($C$368),"",IF($AA$3&gt;0,IF(ISTEXT($H$368),"",(SUMIF($L$9:$N$9,"Y",$E368:$G368))*100/(SUMIF($L$9:$N$9,"Y",$L$7:$N$7))),""))</f>
        <v/>
      </c>
      <c r="AB368" s="69" t="str">
        <f>IF(ISBLANK($C$368),"",IF($AB$3&gt;0,IF(ISTEXT($H$368),"",(SUMIF($L$10:$N$10,"Y",$E368:$G368))*100/(SUMIF($L$10:$N$10,"Y",$L$7:$N$7))),""))</f>
        <v/>
      </c>
      <c r="AC368" s="69" t="str">
        <f>IF(ISBLANK($C$368),"",IF($AC$3&gt;0,IF(ISTEXT($H$368),"",(SUMIF($L$11:$N$11,"Y",$E368:$G368))*100/(SUMIF($L$11:$N$11,"Y",$L$7:$N$7))),""))</f>
        <v/>
      </c>
      <c r="AD368" s="69" t="str">
        <f>IF(ISBLANK($C$368),"",IF($AD$3&gt;0,IF(ISTEXT($H$368),"",(SUMIF($L$12:$N$12,"Y",$E368:$G368))*100/(SUMIF($L$12:$N$12,"Y",$L$7:$N$7))),""))</f>
        <v/>
      </c>
      <c r="AE368" s="69" t="str">
        <f>IF(ISBLANK($C$368),"",IF($AE$3&gt;0,IF(ISTEXT($H$368),"",(SUMIF($L$13:$N$13,"Y",$E368:$G368))*100/(SUMIF($L$13:$N$13,"Y",$L$7:$N$7))),""))</f>
        <v/>
      </c>
      <c r="AF368" s="69" t="str">
        <f>IF(ISBLANK($C$368),"",IF($AF$3&gt;0,IF(ISTEXT($H$368),"",(SUMIF($L$14:$N$14,"Y",$E368:$G368))*100/(SUMIF($L$14:$N$14,"Y",$L$7:$N$7))),""))</f>
        <v/>
      </c>
      <c r="AG368" s="69" t="str">
        <f>IF(ISBLANK($C$368),"",IF($AG$3&gt;0,IF(ISTEXT($H$368),"",(SUMIF($L$15:$N$15,"Y",$E368:$G368))*100/(SUMIF($L$15:$N$15,"Y",$L$7:$N$7))),""))</f>
        <v/>
      </c>
      <c r="AH368" s="69" t="str">
        <f>IF(ISBLANK($C$368),"",IF($AH$3&gt;0,IF(ISTEXT($H$368),"",(SUMIF($L$16:$N$16,"Y",$E368:$G368))*100/(SUMIF($L$16:$N$16,"Y",$L$7:$N$7))),""))</f>
        <v/>
      </c>
      <c r="AI368" s="69" t="str">
        <f>IF(ISBLANK($C$368),"",IF($AI$3&gt;0,IF(ISTEXT($H$368),"",(SUMIF($L$17:$N$17,"Y",$E368:$G368))*100/(SUMIF($L$17:$N$17,"Y",$L$7:$N$7))),""))</f>
        <v/>
      </c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</row>
    <row r="369" spans="1:46">
      <c r="A369" s="62"/>
      <c r="B369" s="53"/>
      <c r="C369" s="53"/>
      <c r="D369" s="53"/>
      <c r="E369" s="52"/>
      <c r="F369" s="52"/>
      <c r="G369" s="52"/>
      <c r="H369" s="67" t="str">
        <f>IF(ISBLANK($C$369),"",IF(COUNT($E$369:$G$369)&gt;0,SUM($E$369:$G$369),"AB"))</f>
        <v/>
      </c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1"/>
      <c r="Y369" s="61"/>
      <c r="Z369" s="69" t="str">
        <f>IF(ISBLANK($C$369),"",IF($Z$3&gt;0,IF(ISTEXT($H$369),"",(SUMIF($L$8:$N$8,"Y",$E369:$G369))*100/(SUMIF($L$8:$N$8,"Y",$L$7:$N$7))),""))</f>
        <v/>
      </c>
      <c r="AA369" s="69" t="str">
        <f>IF(ISBLANK($C$369),"",IF($AA$3&gt;0,IF(ISTEXT($H$369),"",(SUMIF($L$9:$N$9,"Y",$E369:$G369))*100/(SUMIF($L$9:$N$9,"Y",$L$7:$N$7))),""))</f>
        <v/>
      </c>
      <c r="AB369" s="69" t="str">
        <f>IF(ISBLANK($C$369),"",IF($AB$3&gt;0,IF(ISTEXT($H$369),"",(SUMIF($L$10:$N$10,"Y",$E369:$G369))*100/(SUMIF($L$10:$N$10,"Y",$L$7:$N$7))),""))</f>
        <v/>
      </c>
      <c r="AC369" s="69" t="str">
        <f>IF(ISBLANK($C$369),"",IF($AC$3&gt;0,IF(ISTEXT($H$369),"",(SUMIF($L$11:$N$11,"Y",$E369:$G369))*100/(SUMIF($L$11:$N$11,"Y",$L$7:$N$7))),""))</f>
        <v/>
      </c>
      <c r="AD369" s="69" t="str">
        <f>IF(ISBLANK($C$369),"",IF($AD$3&gt;0,IF(ISTEXT($H$369),"",(SUMIF($L$12:$N$12,"Y",$E369:$G369))*100/(SUMIF($L$12:$N$12,"Y",$L$7:$N$7))),""))</f>
        <v/>
      </c>
      <c r="AE369" s="69" t="str">
        <f>IF(ISBLANK($C$369),"",IF($AE$3&gt;0,IF(ISTEXT($H$369),"",(SUMIF($L$13:$N$13,"Y",$E369:$G369))*100/(SUMIF($L$13:$N$13,"Y",$L$7:$N$7))),""))</f>
        <v/>
      </c>
      <c r="AF369" s="69" t="str">
        <f>IF(ISBLANK($C$369),"",IF($AF$3&gt;0,IF(ISTEXT($H$369),"",(SUMIF($L$14:$N$14,"Y",$E369:$G369))*100/(SUMIF($L$14:$N$14,"Y",$L$7:$N$7))),""))</f>
        <v/>
      </c>
      <c r="AG369" s="69" t="str">
        <f>IF(ISBLANK($C$369),"",IF($AG$3&gt;0,IF(ISTEXT($H$369),"",(SUMIF($L$15:$N$15,"Y",$E369:$G369))*100/(SUMIF($L$15:$N$15,"Y",$L$7:$N$7))),""))</f>
        <v/>
      </c>
      <c r="AH369" s="69" t="str">
        <f>IF(ISBLANK($C$369),"",IF($AH$3&gt;0,IF(ISTEXT($H$369),"",(SUMIF($L$16:$N$16,"Y",$E369:$G369))*100/(SUMIF($L$16:$N$16,"Y",$L$7:$N$7))),""))</f>
        <v/>
      </c>
      <c r="AI369" s="69" t="str">
        <f>IF(ISBLANK($C$369),"",IF($AI$3&gt;0,IF(ISTEXT($H$369),"",(SUMIF($L$17:$N$17,"Y",$E369:$G369))*100/(SUMIF($L$17:$N$17,"Y",$L$7:$N$7))),""))</f>
        <v/>
      </c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</row>
    <row r="370" spans="1:46">
      <c r="A370" s="62"/>
      <c r="B370" s="53"/>
      <c r="C370" s="53"/>
      <c r="D370" s="53"/>
      <c r="E370" s="52"/>
      <c r="F370" s="52"/>
      <c r="G370" s="52"/>
      <c r="H370" s="67" t="str">
        <f>IF(ISBLANK($C$370),"",IF(COUNT($E$370:$G$370)&gt;0,SUM($E$370:$G$370),"AB"))</f>
        <v/>
      </c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1"/>
      <c r="Y370" s="61"/>
      <c r="Z370" s="69" t="str">
        <f>IF(ISBLANK($C$370),"",IF($Z$3&gt;0,IF(ISTEXT($H$370),"",(SUMIF($L$8:$N$8,"Y",$E370:$G370))*100/(SUMIF($L$8:$N$8,"Y",$L$7:$N$7))),""))</f>
        <v/>
      </c>
      <c r="AA370" s="69" t="str">
        <f>IF(ISBLANK($C$370),"",IF($AA$3&gt;0,IF(ISTEXT($H$370),"",(SUMIF($L$9:$N$9,"Y",$E370:$G370))*100/(SUMIF($L$9:$N$9,"Y",$L$7:$N$7))),""))</f>
        <v/>
      </c>
      <c r="AB370" s="69" t="str">
        <f>IF(ISBLANK($C$370),"",IF($AB$3&gt;0,IF(ISTEXT($H$370),"",(SUMIF($L$10:$N$10,"Y",$E370:$G370))*100/(SUMIF($L$10:$N$10,"Y",$L$7:$N$7))),""))</f>
        <v/>
      </c>
      <c r="AC370" s="69" t="str">
        <f>IF(ISBLANK($C$370),"",IF($AC$3&gt;0,IF(ISTEXT($H$370),"",(SUMIF($L$11:$N$11,"Y",$E370:$G370))*100/(SUMIF($L$11:$N$11,"Y",$L$7:$N$7))),""))</f>
        <v/>
      </c>
      <c r="AD370" s="69" t="str">
        <f>IF(ISBLANK($C$370),"",IF($AD$3&gt;0,IF(ISTEXT($H$370),"",(SUMIF($L$12:$N$12,"Y",$E370:$G370))*100/(SUMIF($L$12:$N$12,"Y",$L$7:$N$7))),""))</f>
        <v/>
      </c>
      <c r="AE370" s="69" t="str">
        <f>IF(ISBLANK($C$370),"",IF($AE$3&gt;0,IF(ISTEXT($H$370),"",(SUMIF($L$13:$N$13,"Y",$E370:$G370))*100/(SUMIF($L$13:$N$13,"Y",$L$7:$N$7))),""))</f>
        <v/>
      </c>
      <c r="AF370" s="69" t="str">
        <f>IF(ISBLANK($C$370),"",IF($AF$3&gt;0,IF(ISTEXT($H$370),"",(SUMIF($L$14:$N$14,"Y",$E370:$G370))*100/(SUMIF($L$14:$N$14,"Y",$L$7:$N$7))),""))</f>
        <v/>
      </c>
      <c r="AG370" s="69" t="str">
        <f>IF(ISBLANK($C$370),"",IF($AG$3&gt;0,IF(ISTEXT($H$370),"",(SUMIF($L$15:$N$15,"Y",$E370:$G370))*100/(SUMIF($L$15:$N$15,"Y",$L$7:$N$7))),""))</f>
        <v/>
      </c>
      <c r="AH370" s="69" t="str">
        <f>IF(ISBLANK($C$370),"",IF($AH$3&gt;0,IF(ISTEXT($H$370),"",(SUMIF($L$16:$N$16,"Y",$E370:$G370))*100/(SUMIF($L$16:$N$16,"Y",$L$7:$N$7))),""))</f>
        <v/>
      </c>
      <c r="AI370" s="69" t="str">
        <f>IF(ISBLANK($C$370),"",IF($AI$3&gt;0,IF(ISTEXT($H$370),"",(SUMIF($L$17:$N$17,"Y",$E370:$G370))*100/(SUMIF($L$17:$N$17,"Y",$L$7:$N$7))),""))</f>
        <v/>
      </c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</row>
    <row r="371" spans="1:46">
      <c r="A371" s="62"/>
      <c r="B371" s="53"/>
      <c r="C371" s="53"/>
      <c r="D371" s="53"/>
      <c r="E371" s="52"/>
      <c r="F371" s="52"/>
      <c r="G371" s="52"/>
      <c r="H371" s="67" t="str">
        <f>IF(ISBLANK($C$371),"",IF(COUNT($E$371:$G$371)&gt;0,SUM($E$371:$G$371),"AB"))</f>
        <v/>
      </c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1"/>
      <c r="Y371" s="61"/>
      <c r="Z371" s="69" t="str">
        <f>IF(ISBLANK($C$371),"",IF($Z$3&gt;0,IF(ISTEXT($H$371),"",(SUMIF($L$8:$N$8,"Y",$E371:$G371))*100/(SUMIF($L$8:$N$8,"Y",$L$7:$N$7))),""))</f>
        <v/>
      </c>
      <c r="AA371" s="69" t="str">
        <f>IF(ISBLANK($C$371),"",IF($AA$3&gt;0,IF(ISTEXT($H$371),"",(SUMIF($L$9:$N$9,"Y",$E371:$G371))*100/(SUMIF($L$9:$N$9,"Y",$L$7:$N$7))),""))</f>
        <v/>
      </c>
      <c r="AB371" s="69" t="str">
        <f>IF(ISBLANK($C$371),"",IF($AB$3&gt;0,IF(ISTEXT($H$371),"",(SUMIF($L$10:$N$10,"Y",$E371:$G371))*100/(SUMIF($L$10:$N$10,"Y",$L$7:$N$7))),""))</f>
        <v/>
      </c>
      <c r="AC371" s="69" t="str">
        <f>IF(ISBLANK($C$371),"",IF($AC$3&gt;0,IF(ISTEXT($H$371),"",(SUMIF($L$11:$N$11,"Y",$E371:$G371))*100/(SUMIF($L$11:$N$11,"Y",$L$7:$N$7))),""))</f>
        <v/>
      </c>
      <c r="AD371" s="69" t="str">
        <f>IF(ISBLANK($C$371),"",IF($AD$3&gt;0,IF(ISTEXT($H$371),"",(SUMIF($L$12:$N$12,"Y",$E371:$G371))*100/(SUMIF($L$12:$N$12,"Y",$L$7:$N$7))),""))</f>
        <v/>
      </c>
      <c r="AE371" s="69" t="str">
        <f>IF(ISBLANK($C$371),"",IF($AE$3&gt;0,IF(ISTEXT($H$371),"",(SUMIF($L$13:$N$13,"Y",$E371:$G371))*100/(SUMIF($L$13:$N$13,"Y",$L$7:$N$7))),""))</f>
        <v/>
      </c>
      <c r="AF371" s="69" t="str">
        <f>IF(ISBLANK($C$371),"",IF($AF$3&gt;0,IF(ISTEXT($H$371),"",(SUMIF($L$14:$N$14,"Y",$E371:$G371))*100/(SUMIF($L$14:$N$14,"Y",$L$7:$N$7))),""))</f>
        <v/>
      </c>
      <c r="AG371" s="69" t="str">
        <f>IF(ISBLANK($C$371),"",IF($AG$3&gt;0,IF(ISTEXT($H$371),"",(SUMIF($L$15:$N$15,"Y",$E371:$G371))*100/(SUMIF($L$15:$N$15,"Y",$L$7:$N$7))),""))</f>
        <v/>
      </c>
      <c r="AH371" s="69" t="str">
        <f>IF(ISBLANK($C$371),"",IF($AH$3&gt;0,IF(ISTEXT($H$371),"",(SUMIF($L$16:$N$16,"Y",$E371:$G371))*100/(SUMIF($L$16:$N$16,"Y",$L$7:$N$7))),""))</f>
        <v/>
      </c>
      <c r="AI371" s="69" t="str">
        <f>IF(ISBLANK($C$371),"",IF($AI$3&gt;0,IF(ISTEXT($H$371),"",(SUMIF($L$17:$N$17,"Y",$E371:$G371))*100/(SUMIF($L$17:$N$17,"Y",$L$7:$N$7))),""))</f>
        <v/>
      </c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</row>
    <row r="372" spans="1:46">
      <c r="A372" s="62"/>
      <c r="B372" s="53"/>
      <c r="C372" s="53"/>
      <c r="D372" s="53"/>
      <c r="E372" s="52"/>
      <c r="F372" s="52"/>
      <c r="G372" s="52"/>
      <c r="H372" s="67" t="str">
        <f>IF(ISBLANK($C$372),"",IF(COUNT($E$372:$G$372)&gt;0,SUM($E$372:$G$372),"AB"))</f>
        <v/>
      </c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1"/>
      <c r="Y372" s="61"/>
      <c r="Z372" s="69" t="str">
        <f>IF(ISBLANK($C$372),"",IF($Z$3&gt;0,IF(ISTEXT($H$372),"",(SUMIF($L$8:$N$8,"Y",$E372:$G372))*100/(SUMIF($L$8:$N$8,"Y",$L$7:$N$7))),""))</f>
        <v/>
      </c>
      <c r="AA372" s="69" t="str">
        <f>IF(ISBLANK($C$372),"",IF($AA$3&gt;0,IF(ISTEXT($H$372),"",(SUMIF($L$9:$N$9,"Y",$E372:$G372))*100/(SUMIF($L$9:$N$9,"Y",$L$7:$N$7))),""))</f>
        <v/>
      </c>
      <c r="AB372" s="69" t="str">
        <f>IF(ISBLANK($C$372),"",IF($AB$3&gt;0,IF(ISTEXT($H$372),"",(SUMIF($L$10:$N$10,"Y",$E372:$G372))*100/(SUMIF($L$10:$N$10,"Y",$L$7:$N$7))),""))</f>
        <v/>
      </c>
      <c r="AC372" s="69" t="str">
        <f>IF(ISBLANK($C$372),"",IF($AC$3&gt;0,IF(ISTEXT($H$372),"",(SUMIF($L$11:$N$11,"Y",$E372:$G372))*100/(SUMIF($L$11:$N$11,"Y",$L$7:$N$7))),""))</f>
        <v/>
      </c>
      <c r="AD372" s="69" t="str">
        <f>IF(ISBLANK($C$372),"",IF($AD$3&gt;0,IF(ISTEXT($H$372),"",(SUMIF($L$12:$N$12,"Y",$E372:$G372))*100/(SUMIF($L$12:$N$12,"Y",$L$7:$N$7))),""))</f>
        <v/>
      </c>
      <c r="AE372" s="69" t="str">
        <f>IF(ISBLANK($C$372),"",IF($AE$3&gt;0,IF(ISTEXT($H$372),"",(SUMIF($L$13:$N$13,"Y",$E372:$G372))*100/(SUMIF($L$13:$N$13,"Y",$L$7:$N$7))),""))</f>
        <v/>
      </c>
      <c r="AF372" s="69" t="str">
        <f>IF(ISBLANK($C$372),"",IF($AF$3&gt;0,IF(ISTEXT($H$372),"",(SUMIF($L$14:$N$14,"Y",$E372:$G372))*100/(SUMIF($L$14:$N$14,"Y",$L$7:$N$7))),""))</f>
        <v/>
      </c>
      <c r="AG372" s="69" t="str">
        <f>IF(ISBLANK($C$372),"",IF($AG$3&gt;0,IF(ISTEXT($H$372),"",(SUMIF($L$15:$N$15,"Y",$E372:$G372))*100/(SUMIF($L$15:$N$15,"Y",$L$7:$N$7))),""))</f>
        <v/>
      </c>
      <c r="AH372" s="69" t="str">
        <f>IF(ISBLANK($C$372),"",IF($AH$3&gt;0,IF(ISTEXT($H$372),"",(SUMIF($L$16:$N$16,"Y",$E372:$G372))*100/(SUMIF($L$16:$N$16,"Y",$L$7:$N$7))),""))</f>
        <v/>
      </c>
      <c r="AI372" s="69" t="str">
        <f>IF(ISBLANK($C$372),"",IF($AI$3&gt;0,IF(ISTEXT($H$372),"",(SUMIF($L$17:$N$17,"Y",$E372:$G372))*100/(SUMIF($L$17:$N$17,"Y",$L$7:$N$7))),""))</f>
        <v/>
      </c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</row>
    <row r="373" spans="1:46">
      <c r="A373" s="62"/>
      <c r="B373" s="53"/>
      <c r="C373" s="53"/>
      <c r="D373" s="53"/>
      <c r="E373" s="52"/>
      <c r="F373" s="52"/>
      <c r="G373" s="52"/>
      <c r="H373" s="67" t="str">
        <f>IF(ISBLANK($C$373),"",IF(COUNT($E$373:$G$373)&gt;0,SUM($E$373:$G$373),"AB"))</f>
        <v/>
      </c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1"/>
      <c r="Y373" s="61"/>
      <c r="Z373" s="69" t="str">
        <f>IF(ISBLANK($C$373),"",IF($Z$3&gt;0,IF(ISTEXT($H$373),"",(SUMIF($L$8:$N$8,"Y",$E373:$G373))*100/(SUMIF($L$8:$N$8,"Y",$L$7:$N$7))),""))</f>
        <v/>
      </c>
      <c r="AA373" s="69" t="str">
        <f>IF(ISBLANK($C$373),"",IF($AA$3&gt;0,IF(ISTEXT($H$373),"",(SUMIF($L$9:$N$9,"Y",$E373:$G373))*100/(SUMIF($L$9:$N$9,"Y",$L$7:$N$7))),""))</f>
        <v/>
      </c>
      <c r="AB373" s="69" t="str">
        <f>IF(ISBLANK($C$373),"",IF($AB$3&gt;0,IF(ISTEXT($H$373),"",(SUMIF($L$10:$N$10,"Y",$E373:$G373))*100/(SUMIF($L$10:$N$10,"Y",$L$7:$N$7))),""))</f>
        <v/>
      </c>
      <c r="AC373" s="69" t="str">
        <f>IF(ISBLANK($C$373),"",IF($AC$3&gt;0,IF(ISTEXT($H$373),"",(SUMIF($L$11:$N$11,"Y",$E373:$G373))*100/(SUMIF($L$11:$N$11,"Y",$L$7:$N$7))),""))</f>
        <v/>
      </c>
      <c r="AD373" s="69" t="str">
        <f>IF(ISBLANK($C$373),"",IF($AD$3&gt;0,IF(ISTEXT($H$373),"",(SUMIF($L$12:$N$12,"Y",$E373:$G373))*100/(SUMIF($L$12:$N$12,"Y",$L$7:$N$7))),""))</f>
        <v/>
      </c>
      <c r="AE373" s="69" t="str">
        <f>IF(ISBLANK($C$373),"",IF($AE$3&gt;0,IF(ISTEXT($H$373),"",(SUMIF($L$13:$N$13,"Y",$E373:$G373))*100/(SUMIF($L$13:$N$13,"Y",$L$7:$N$7))),""))</f>
        <v/>
      </c>
      <c r="AF373" s="69" t="str">
        <f>IF(ISBLANK($C$373),"",IF($AF$3&gt;0,IF(ISTEXT($H$373),"",(SUMIF($L$14:$N$14,"Y",$E373:$G373))*100/(SUMIF($L$14:$N$14,"Y",$L$7:$N$7))),""))</f>
        <v/>
      </c>
      <c r="AG373" s="69" t="str">
        <f>IF(ISBLANK($C$373),"",IF($AG$3&gt;0,IF(ISTEXT($H$373),"",(SUMIF($L$15:$N$15,"Y",$E373:$G373))*100/(SUMIF($L$15:$N$15,"Y",$L$7:$N$7))),""))</f>
        <v/>
      </c>
      <c r="AH373" s="69" t="str">
        <f>IF(ISBLANK($C$373),"",IF($AH$3&gt;0,IF(ISTEXT($H$373),"",(SUMIF($L$16:$N$16,"Y",$E373:$G373))*100/(SUMIF($L$16:$N$16,"Y",$L$7:$N$7))),""))</f>
        <v/>
      </c>
      <c r="AI373" s="69" t="str">
        <f>IF(ISBLANK($C$373),"",IF($AI$3&gt;0,IF(ISTEXT($H$373),"",(SUMIF($L$17:$N$17,"Y",$E373:$G373))*100/(SUMIF($L$17:$N$17,"Y",$L$7:$N$7))),""))</f>
        <v/>
      </c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</row>
    <row r="374" spans="1:46">
      <c r="A374" s="62"/>
      <c r="B374" s="53"/>
      <c r="C374" s="53"/>
      <c r="D374" s="53"/>
      <c r="E374" s="52"/>
      <c r="F374" s="52"/>
      <c r="G374" s="52"/>
      <c r="H374" s="67" t="str">
        <f>IF(ISBLANK($C$374),"",IF(COUNT($E$374:$G$374)&gt;0,SUM($E$374:$G$374),"AB"))</f>
        <v/>
      </c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1"/>
      <c r="Y374" s="61"/>
      <c r="Z374" s="69" t="str">
        <f>IF(ISBLANK($C$374),"",IF($Z$3&gt;0,IF(ISTEXT($H$374),"",(SUMIF($L$8:$N$8,"Y",$E374:$G374))*100/(SUMIF($L$8:$N$8,"Y",$L$7:$N$7))),""))</f>
        <v/>
      </c>
      <c r="AA374" s="69" t="str">
        <f>IF(ISBLANK($C$374),"",IF($AA$3&gt;0,IF(ISTEXT($H$374),"",(SUMIF($L$9:$N$9,"Y",$E374:$G374))*100/(SUMIF($L$9:$N$9,"Y",$L$7:$N$7))),""))</f>
        <v/>
      </c>
      <c r="AB374" s="69" t="str">
        <f>IF(ISBLANK($C$374),"",IF($AB$3&gt;0,IF(ISTEXT($H$374),"",(SUMIF($L$10:$N$10,"Y",$E374:$G374))*100/(SUMIF($L$10:$N$10,"Y",$L$7:$N$7))),""))</f>
        <v/>
      </c>
      <c r="AC374" s="69" t="str">
        <f>IF(ISBLANK($C$374),"",IF($AC$3&gt;0,IF(ISTEXT($H$374),"",(SUMIF($L$11:$N$11,"Y",$E374:$G374))*100/(SUMIF($L$11:$N$11,"Y",$L$7:$N$7))),""))</f>
        <v/>
      </c>
      <c r="AD374" s="69" t="str">
        <f>IF(ISBLANK($C$374),"",IF($AD$3&gt;0,IF(ISTEXT($H$374),"",(SUMIF($L$12:$N$12,"Y",$E374:$G374))*100/(SUMIF($L$12:$N$12,"Y",$L$7:$N$7))),""))</f>
        <v/>
      </c>
      <c r="AE374" s="69" t="str">
        <f>IF(ISBLANK($C$374),"",IF($AE$3&gt;0,IF(ISTEXT($H$374),"",(SUMIF($L$13:$N$13,"Y",$E374:$G374))*100/(SUMIF($L$13:$N$13,"Y",$L$7:$N$7))),""))</f>
        <v/>
      </c>
      <c r="AF374" s="69" t="str">
        <f>IF(ISBLANK($C$374),"",IF($AF$3&gt;0,IF(ISTEXT($H$374),"",(SUMIF($L$14:$N$14,"Y",$E374:$G374))*100/(SUMIF($L$14:$N$14,"Y",$L$7:$N$7))),""))</f>
        <v/>
      </c>
      <c r="AG374" s="69" t="str">
        <f>IF(ISBLANK($C$374),"",IF($AG$3&gt;0,IF(ISTEXT($H$374),"",(SUMIF($L$15:$N$15,"Y",$E374:$G374))*100/(SUMIF($L$15:$N$15,"Y",$L$7:$N$7))),""))</f>
        <v/>
      </c>
      <c r="AH374" s="69" t="str">
        <f>IF(ISBLANK($C$374),"",IF($AH$3&gt;0,IF(ISTEXT($H$374),"",(SUMIF($L$16:$N$16,"Y",$E374:$G374))*100/(SUMIF($L$16:$N$16,"Y",$L$7:$N$7))),""))</f>
        <v/>
      </c>
      <c r="AI374" s="69" t="str">
        <f>IF(ISBLANK($C$374),"",IF($AI$3&gt;0,IF(ISTEXT($H$374),"",(SUMIF($L$17:$N$17,"Y",$E374:$G374))*100/(SUMIF($L$17:$N$17,"Y",$L$7:$N$7))),""))</f>
        <v/>
      </c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</row>
    <row r="375" spans="1:46">
      <c r="A375" s="62"/>
      <c r="B375" s="53"/>
      <c r="C375" s="53"/>
      <c r="D375" s="53"/>
      <c r="E375" s="52"/>
      <c r="F375" s="52"/>
      <c r="G375" s="52"/>
      <c r="H375" s="67" t="str">
        <f>IF(ISBLANK($C$375),"",IF(COUNT($E$375:$G$375)&gt;0,SUM($E$375:$G$375),"AB"))</f>
        <v/>
      </c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1"/>
      <c r="Y375" s="61"/>
      <c r="Z375" s="69" t="str">
        <f>IF(ISBLANK($C$375),"",IF($Z$3&gt;0,IF(ISTEXT($H$375),"",(SUMIF($L$8:$N$8,"Y",$E375:$G375))*100/(SUMIF($L$8:$N$8,"Y",$L$7:$N$7))),""))</f>
        <v/>
      </c>
      <c r="AA375" s="69" t="str">
        <f>IF(ISBLANK($C$375),"",IF($AA$3&gt;0,IF(ISTEXT($H$375),"",(SUMIF($L$9:$N$9,"Y",$E375:$G375))*100/(SUMIF($L$9:$N$9,"Y",$L$7:$N$7))),""))</f>
        <v/>
      </c>
      <c r="AB375" s="69" t="str">
        <f>IF(ISBLANK($C$375),"",IF($AB$3&gt;0,IF(ISTEXT($H$375),"",(SUMIF($L$10:$N$10,"Y",$E375:$G375))*100/(SUMIF($L$10:$N$10,"Y",$L$7:$N$7))),""))</f>
        <v/>
      </c>
      <c r="AC375" s="69" t="str">
        <f>IF(ISBLANK($C$375),"",IF($AC$3&gt;0,IF(ISTEXT($H$375),"",(SUMIF($L$11:$N$11,"Y",$E375:$G375))*100/(SUMIF($L$11:$N$11,"Y",$L$7:$N$7))),""))</f>
        <v/>
      </c>
      <c r="AD375" s="69" t="str">
        <f>IF(ISBLANK($C$375),"",IF($AD$3&gt;0,IF(ISTEXT($H$375),"",(SUMIF($L$12:$N$12,"Y",$E375:$G375))*100/(SUMIF($L$12:$N$12,"Y",$L$7:$N$7))),""))</f>
        <v/>
      </c>
      <c r="AE375" s="69" t="str">
        <f>IF(ISBLANK($C$375),"",IF($AE$3&gt;0,IF(ISTEXT($H$375),"",(SUMIF($L$13:$N$13,"Y",$E375:$G375))*100/(SUMIF($L$13:$N$13,"Y",$L$7:$N$7))),""))</f>
        <v/>
      </c>
      <c r="AF375" s="69" t="str">
        <f>IF(ISBLANK($C$375),"",IF($AF$3&gt;0,IF(ISTEXT($H$375),"",(SUMIF($L$14:$N$14,"Y",$E375:$G375))*100/(SUMIF($L$14:$N$14,"Y",$L$7:$N$7))),""))</f>
        <v/>
      </c>
      <c r="AG375" s="69" t="str">
        <f>IF(ISBLANK($C$375),"",IF($AG$3&gt;0,IF(ISTEXT($H$375),"",(SUMIF($L$15:$N$15,"Y",$E375:$G375))*100/(SUMIF($L$15:$N$15,"Y",$L$7:$N$7))),""))</f>
        <v/>
      </c>
      <c r="AH375" s="69" t="str">
        <f>IF(ISBLANK($C$375),"",IF($AH$3&gt;0,IF(ISTEXT($H$375),"",(SUMIF($L$16:$N$16,"Y",$E375:$G375))*100/(SUMIF($L$16:$N$16,"Y",$L$7:$N$7))),""))</f>
        <v/>
      </c>
      <c r="AI375" s="69" t="str">
        <f>IF(ISBLANK($C$375),"",IF($AI$3&gt;0,IF(ISTEXT($H$375),"",(SUMIF($L$17:$N$17,"Y",$E375:$G375))*100/(SUMIF($L$17:$N$17,"Y",$L$7:$N$7))),""))</f>
        <v/>
      </c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</row>
    <row r="376" spans="1:46">
      <c r="A376" s="62"/>
      <c r="B376" s="53"/>
      <c r="C376" s="53"/>
      <c r="D376" s="53"/>
      <c r="E376" s="52"/>
      <c r="F376" s="52"/>
      <c r="G376" s="52"/>
      <c r="H376" s="67" t="str">
        <f>IF(ISBLANK($C$376),"",IF(COUNT($E$376:$G$376)&gt;0,SUM($E$376:$G$376),"AB"))</f>
        <v/>
      </c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1"/>
      <c r="Y376" s="61"/>
      <c r="Z376" s="69" t="str">
        <f>IF(ISBLANK($C$376),"",IF($Z$3&gt;0,IF(ISTEXT($H$376),"",(SUMIF($L$8:$N$8,"Y",$E376:$G376))*100/(SUMIF($L$8:$N$8,"Y",$L$7:$N$7))),""))</f>
        <v/>
      </c>
      <c r="AA376" s="69" t="str">
        <f>IF(ISBLANK($C$376),"",IF($AA$3&gt;0,IF(ISTEXT($H$376),"",(SUMIF($L$9:$N$9,"Y",$E376:$G376))*100/(SUMIF($L$9:$N$9,"Y",$L$7:$N$7))),""))</f>
        <v/>
      </c>
      <c r="AB376" s="69" t="str">
        <f>IF(ISBLANK($C$376),"",IF($AB$3&gt;0,IF(ISTEXT($H$376),"",(SUMIF($L$10:$N$10,"Y",$E376:$G376))*100/(SUMIF($L$10:$N$10,"Y",$L$7:$N$7))),""))</f>
        <v/>
      </c>
      <c r="AC376" s="69" t="str">
        <f>IF(ISBLANK($C$376),"",IF($AC$3&gt;0,IF(ISTEXT($H$376),"",(SUMIF($L$11:$N$11,"Y",$E376:$G376))*100/(SUMIF($L$11:$N$11,"Y",$L$7:$N$7))),""))</f>
        <v/>
      </c>
      <c r="AD376" s="69" t="str">
        <f>IF(ISBLANK($C$376),"",IF($AD$3&gt;0,IF(ISTEXT($H$376),"",(SUMIF($L$12:$N$12,"Y",$E376:$G376))*100/(SUMIF($L$12:$N$12,"Y",$L$7:$N$7))),""))</f>
        <v/>
      </c>
      <c r="AE376" s="69" t="str">
        <f>IF(ISBLANK($C$376),"",IF($AE$3&gt;0,IF(ISTEXT($H$376),"",(SUMIF($L$13:$N$13,"Y",$E376:$G376))*100/(SUMIF($L$13:$N$13,"Y",$L$7:$N$7))),""))</f>
        <v/>
      </c>
      <c r="AF376" s="69" t="str">
        <f>IF(ISBLANK($C$376),"",IF($AF$3&gt;0,IF(ISTEXT($H$376),"",(SUMIF($L$14:$N$14,"Y",$E376:$G376))*100/(SUMIF($L$14:$N$14,"Y",$L$7:$N$7))),""))</f>
        <v/>
      </c>
      <c r="AG376" s="69" t="str">
        <f>IF(ISBLANK($C$376),"",IF($AG$3&gt;0,IF(ISTEXT($H$376),"",(SUMIF($L$15:$N$15,"Y",$E376:$G376))*100/(SUMIF($L$15:$N$15,"Y",$L$7:$N$7))),""))</f>
        <v/>
      </c>
      <c r="AH376" s="69" t="str">
        <f>IF(ISBLANK($C$376),"",IF($AH$3&gt;0,IF(ISTEXT($H$376),"",(SUMIF($L$16:$N$16,"Y",$E376:$G376))*100/(SUMIF($L$16:$N$16,"Y",$L$7:$N$7))),""))</f>
        <v/>
      </c>
      <c r="AI376" s="69" t="str">
        <f>IF(ISBLANK($C$376),"",IF($AI$3&gt;0,IF(ISTEXT($H$376),"",(SUMIF($L$17:$N$17,"Y",$E376:$G376))*100/(SUMIF($L$17:$N$17,"Y",$L$7:$N$7))),""))</f>
        <v/>
      </c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</row>
    <row r="377" spans="1:46">
      <c r="A377" s="62"/>
      <c r="B377" s="53"/>
      <c r="C377" s="53"/>
      <c r="D377" s="53"/>
      <c r="E377" s="52"/>
      <c r="F377" s="52"/>
      <c r="G377" s="52"/>
      <c r="H377" s="67" t="str">
        <f>IF(ISBLANK($C$377),"",IF(COUNT($E$377:$G$377)&gt;0,SUM($E$377:$G$377),"AB"))</f>
        <v/>
      </c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1"/>
      <c r="Y377" s="61"/>
      <c r="Z377" s="69" t="str">
        <f>IF(ISBLANK($C$377),"",IF($Z$3&gt;0,IF(ISTEXT($H$377),"",(SUMIF($L$8:$N$8,"Y",$E377:$G377))*100/(SUMIF($L$8:$N$8,"Y",$L$7:$N$7))),""))</f>
        <v/>
      </c>
      <c r="AA377" s="69" t="str">
        <f>IF(ISBLANK($C$377),"",IF($AA$3&gt;0,IF(ISTEXT($H$377),"",(SUMIF($L$9:$N$9,"Y",$E377:$G377))*100/(SUMIF($L$9:$N$9,"Y",$L$7:$N$7))),""))</f>
        <v/>
      </c>
      <c r="AB377" s="69" t="str">
        <f>IF(ISBLANK($C$377),"",IF($AB$3&gt;0,IF(ISTEXT($H$377),"",(SUMIF($L$10:$N$10,"Y",$E377:$G377))*100/(SUMIF($L$10:$N$10,"Y",$L$7:$N$7))),""))</f>
        <v/>
      </c>
      <c r="AC377" s="69" t="str">
        <f>IF(ISBLANK($C$377),"",IF($AC$3&gt;0,IF(ISTEXT($H$377),"",(SUMIF($L$11:$N$11,"Y",$E377:$G377))*100/(SUMIF($L$11:$N$11,"Y",$L$7:$N$7))),""))</f>
        <v/>
      </c>
      <c r="AD377" s="69" t="str">
        <f>IF(ISBLANK($C$377),"",IF($AD$3&gt;0,IF(ISTEXT($H$377),"",(SUMIF($L$12:$N$12,"Y",$E377:$G377))*100/(SUMIF($L$12:$N$12,"Y",$L$7:$N$7))),""))</f>
        <v/>
      </c>
      <c r="AE377" s="69" t="str">
        <f>IF(ISBLANK($C$377),"",IF($AE$3&gt;0,IF(ISTEXT($H$377),"",(SUMIF($L$13:$N$13,"Y",$E377:$G377))*100/(SUMIF($L$13:$N$13,"Y",$L$7:$N$7))),""))</f>
        <v/>
      </c>
      <c r="AF377" s="69" t="str">
        <f>IF(ISBLANK($C$377),"",IF($AF$3&gt;0,IF(ISTEXT($H$377),"",(SUMIF($L$14:$N$14,"Y",$E377:$G377))*100/(SUMIF($L$14:$N$14,"Y",$L$7:$N$7))),""))</f>
        <v/>
      </c>
      <c r="AG377" s="69" t="str">
        <f>IF(ISBLANK($C$377),"",IF($AG$3&gt;0,IF(ISTEXT($H$377),"",(SUMIF($L$15:$N$15,"Y",$E377:$G377))*100/(SUMIF($L$15:$N$15,"Y",$L$7:$N$7))),""))</f>
        <v/>
      </c>
      <c r="AH377" s="69" t="str">
        <f>IF(ISBLANK($C$377),"",IF($AH$3&gt;0,IF(ISTEXT($H$377),"",(SUMIF($L$16:$N$16,"Y",$E377:$G377))*100/(SUMIF($L$16:$N$16,"Y",$L$7:$N$7))),""))</f>
        <v/>
      </c>
      <c r="AI377" s="69" t="str">
        <f>IF(ISBLANK($C$377),"",IF($AI$3&gt;0,IF(ISTEXT($H$377),"",(SUMIF($L$17:$N$17,"Y",$E377:$G377))*100/(SUMIF($L$17:$N$17,"Y",$L$7:$N$7))),""))</f>
        <v/>
      </c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</row>
    <row r="378" spans="1:46">
      <c r="A378" s="62"/>
      <c r="B378" s="53"/>
      <c r="C378" s="53"/>
      <c r="D378" s="53"/>
      <c r="E378" s="52"/>
      <c r="F378" s="52"/>
      <c r="G378" s="52"/>
      <c r="H378" s="67" t="str">
        <f>IF(ISBLANK($C$378),"",IF(COUNT($E$378:$G$378)&gt;0,SUM($E$378:$G$378),"AB"))</f>
        <v/>
      </c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1"/>
      <c r="Y378" s="61"/>
      <c r="Z378" s="69" t="str">
        <f>IF(ISBLANK($C$378),"",IF($Z$3&gt;0,IF(ISTEXT($H$378),"",(SUMIF($L$8:$N$8,"Y",$E378:$G378))*100/(SUMIF($L$8:$N$8,"Y",$L$7:$N$7))),""))</f>
        <v/>
      </c>
      <c r="AA378" s="69" t="str">
        <f>IF(ISBLANK($C$378),"",IF($AA$3&gt;0,IF(ISTEXT($H$378),"",(SUMIF($L$9:$N$9,"Y",$E378:$G378))*100/(SUMIF($L$9:$N$9,"Y",$L$7:$N$7))),""))</f>
        <v/>
      </c>
      <c r="AB378" s="69" t="str">
        <f>IF(ISBLANK($C$378),"",IF($AB$3&gt;0,IF(ISTEXT($H$378),"",(SUMIF($L$10:$N$10,"Y",$E378:$G378))*100/(SUMIF($L$10:$N$10,"Y",$L$7:$N$7))),""))</f>
        <v/>
      </c>
      <c r="AC378" s="69" t="str">
        <f>IF(ISBLANK($C$378),"",IF($AC$3&gt;0,IF(ISTEXT($H$378),"",(SUMIF($L$11:$N$11,"Y",$E378:$G378))*100/(SUMIF($L$11:$N$11,"Y",$L$7:$N$7))),""))</f>
        <v/>
      </c>
      <c r="AD378" s="69" t="str">
        <f>IF(ISBLANK($C$378),"",IF($AD$3&gt;0,IF(ISTEXT($H$378),"",(SUMIF($L$12:$N$12,"Y",$E378:$G378))*100/(SUMIF($L$12:$N$12,"Y",$L$7:$N$7))),""))</f>
        <v/>
      </c>
      <c r="AE378" s="69" t="str">
        <f>IF(ISBLANK($C$378),"",IF($AE$3&gt;0,IF(ISTEXT($H$378),"",(SUMIF($L$13:$N$13,"Y",$E378:$G378))*100/(SUMIF($L$13:$N$13,"Y",$L$7:$N$7))),""))</f>
        <v/>
      </c>
      <c r="AF378" s="69" t="str">
        <f>IF(ISBLANK($C$378),"",IF($AF$3&gt;0,IF(ISTEXT($H$378),"",(SUMIF($L$14:$N$14,"Y",$E378:$G378))*100/(SUMIF($L$14:$N$14,"Y",$L$7:$N$7))),""))</f>
        <v/>
      </c>
      <c r="AG378" s="69" t="str">
        <f>IF(ISBLANK($C$378),"",IF($AG$3&gt;0,IF(ISTEXT($H$378),"",(SUMIF($L$15:$N$15,"Y",$E378:$G378))*100/(SUMIF($L$15:$N$15,"Y",$L$7:$N$7))),""))</f>
        <v/>
      </c>
      <c r="AH378" s="69" t="str">
        <f>IF(ISBLANK($C$378),"",IF($AH$3&gt;0,IF(ISTEXT($H$378),"",(SUMIF($L$16:$N$16,"Y",$E378:$G378))*100/(SUMIF($L$16:$N$16,"Y",$L$7:$N$7))),""))</f>
        <v/>
      </c>
      <c r="AI378" s="69" t="str">
        <f>IF(ISBLANK($C$378),"",IF($AI$3&gt;0,IF(ISTEXT($H$378),"",(SUMIF($L$17:$N$17,"Y",$E378:$G378))*100/(SUMIF($L$17:$N$17,"Y",$L$7:$N$7))),""))</f>
        <v/>
      </c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</row>
    <row r="379" spans="1:46">
      <c r="A379" s="62"/>
      <c r="B379" s="53"/>
      <c r="C379" s="53"/>
      <c r="D379" s="53"/>
      <c r="E379" s="52"/>
      <c r="F379" s="52"/>
      <c r="G379" s="52"/>
      <c r="H379" s="67" t="str">
        <f>IF(ISBLANK($C$379),"",IF(COUNT($E$379:$G$379)&gt;0,SUM($E$379:$G$379),"AB"))</f>
        <v/>
      </c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1"/>
      <c r="Y379" s="61"/>
      <c r="Z379" s="69" t="str">
        <f>IF(ISBLANK($C$379),"",IF($Z$3&gt;0,IF(ISTEXT($H$379),"",(SUMIF($L$8:$N$8,"Y",$E379:$G379))*100/(SUMIF($L$8:$N$8,"Y",$L$7:$N$7))),""))</f>
        <v/>
      </c>
      <c r="AA379" s="69" t="str">
        <f>IF(ISBLANK($C$379),"",IF($AA$3&gt;0,IF(ISTEXT($H$379),"",(SUMIF($L$9:$N$9,"Y",$E379:$G379))*100/(SUMIF($L$9:$N$9,"Y",$L$7:$N$7))),""))</f>
        <v/>
      </c>
      <c r="AB379" s="69" t="str">
        <f>IF(ISBLANK($C$379),"",IF($AB$3&gt;0,IF(ISTEXT($H$379),"",(SUMIF($L$10:$N$10,"Y",$E379:$G379))*100/(SUMIF($L$10:$N$10,"Y",$L$7:$N$7))),""))</f>
        <v/>
      </c>
      <c r="AC379" s="69" t="str">
        <f>IF(ISBLANK($C$379),"",IF($AC$3&gt;0,IF(ISTEXT($H$379),"",(SUMIF($L$11:$N$11,"Y",$E379:$G379))*100/(SUMIF($L$11:$N$11,"Y",$L$7:$N$7))),""))</f>
        <v/>
      </c>
      <c r="AD379" s="69" t="str">
        <f>IF(ISBLANK($C$379),"",IF($AD$3&gt;0,IF(ISTEXT($H$379),"",(SUMIF($L$12:$N$12,"Y",$E379:$G379))*100/(SUMIF($L$12:$N$12,"Y",$L$7:$N$7))),""))</f>
        <v/>
      </c>
      <c r="AE379" s="69" t="str">
        <f>IF(ISBLANK($C$379),"",IF($AE$3&gt;0,IF(ISTEXT($H$379),"",(SUMIF($L$13:$N$13,"Y",$E379:$G379))*100/(SUMIF($L$13:$N$13,"Y",$L$7:$N$7))),""))</f>
        <v/>
      </c>
      <c r="AF379" s="69" t="str">
        <f>IF(ISBLANK($C$379),"",IF($AF$3&gt;0,IF(ISTEXT($H$379),"",(SUMIF($L$14:$N$14,"Y",$E379:$G379))*100/(SUMIF($L$14:$N$14,"Y",$L$7:$N$7))),""))</f>
        <v/>
      </c>
      <c r="AG379" s="69" t="str">
        <f>IF(ISBLANK($C$379),"",IF($AG$3&gt;0,IF(ISTEXT($H$379),"",(SUMIF($L$15:$N$15,"Y",$E379:$G379))*100/(SUMIF($L$15:$N$15,"Y",$L$7:$N$7))),""))</f>
        <v/>
      </c>
      <c r="AH379" s="69" t="str">
        <f>IF(ISBLANK($C$379),"",IF($AH$3&gt;0,IF(ISTEXT($H$379),"",(SUMIF($L$16:$N$16,"Y",$E379:$G379))*100/(SUMIF($L$16:$N$16,"Y",$L$7:$N$7))),""))</f>
        <v/>
      </c>
      <c r="AI379" s="69" t="str">
        <f>IF(ISBLANK($C$379),"",IF($AI$3&gt;0,IF(ISTEXT($H$379),"",(SUMIF($L$17:$N$17,"Y",$E379:$G379))*100/(SUMIF($L$17:$N$17,"Y",$L$7:$N$7))),""))</f>
        <v/>
      </c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</row>
    <row r="380" spans="1:46">
      <c r="A380" s="62"/>
      <c r="B380" s="53"/>
      <c r="C380" s="53"/>
      <c r="D380" s="53"/>
      <c r="E380" s="52"/>
      <c r="F380" s="52"/>
      <c r="G380" s="52"/>
      <c r="H380" s="67" t="str">
        <f>IF(ISBLANK($C$380),"",IF(COUNT($E$380:$G$380)&gt;0,SUM($E$380:$G$380),"AB"))</f>
        <v/>
      </c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1"/>
      <c r="Y380" s="61"/>
      <c r="Z380" s="69" t="str">
        <f>IF(ISBLANK($C$380),"",IF($Z$3&gt;0,IF(ISTEXT($H$380),"",(SUMIF($L$8:$N$8,"Y",$E380:$G380))*100/(SUMIF($L$8:$N$8,"Y",$L$7:$N$7))),""))</f>
        <v/>
      </c>
      <c r="AA380" s="69" t="str">
        <f>IF(ISBLANK($C$380),"",IF($AA$3&gt;0,IF(ISTEXT($H$380),"",(SUMIF($L$9:$N$9,"Y",$E380:$G380))*100/(SUMIF($L$9:$N$9,"Y",$L$7:$N$7))),""))</f>
        <v/>
      </c>
      <c r="AB380" s="69" t="str">
        <f>IF(ISBLANK($C$380),"",IF($AB$3&gt;0,IF(ISTEXT($H$380),"",(SUMIF($L$10:$N$10,"Y",$E380:$G380))*100/(SUMIF($L$10:$N$10,"Y",$L$7:$N$7))),""))</f>
        <v/>
      </c>
      <c r="AC380" s="69" t="str">
        <f>IF(ISBLANK($C$380),"",IF($AC$3&gt;0,IF(ISTEXT($H$380),"",(SUMIF($L$11:$N$11,"Y",$E380:$G380))*100/(SUMIF($L$11:$N$11,"Y",$L$7:$N$7))),""))</f>
        <v/>
      </c>
      <c r="AD380" s="69" t="str">
        <f>IF(ISBLANK($C$380),"",IF($AD$3&gt;0,IF(ISTEXT($H$380),"",(SUMIF($L$12:$N$12,"Y",$E380:$G380))*100/(SUMIF($L$12:$N$12,"Y",$L$7:$N$7))),""))</f>
        <v/>
      </c>
      <c r="AE380" s="69" t="str">
        <f>IF(ISBLANK($C$380),"",IF($AE$3&gt;0,IF(ISTEXT($H$380),"",(SUMIF($L$13:$N$13,"Y",$E380:$G380))*100/(SUMIF($L$13:$N$13,"Y",$L$7:$N$7))),""))</f>
        <v/>
      </c>
      <c r="AF380" s="69" t="str">
        <f>IF(ISBLANK($C$380),"",IF($AF$3&gt;0,IF(ISTEXT($H$380),"",(SUMIF($L$14:$N$14,"Y",$E380:$G380))*100/(SUMIF($L$14:$N$14,"Y",$L$7:$N$7))),""))</f>
        <v/>
      </c>
      <c r="AG380" s="69" t="str">
        <f>IF(ISBLANK($C$380),"",IF($AG$3&gt;0,IF(ISTEXT($H$380),"",(SUMIF($L$15:$N$15,"Y",$E380:$G380))*100/(SUMIF($L$15:$N$15,"Y",$L$7:$N$7))),""))</f>
        <v/>
      </c>
      <c r="AH380" s="69" t="str">
        <f>IF(ISBLANK($C$380),"",IF($AH$3&gt;0,IF(ISTEXT($H$380),"",(SUMIF($L$16:$N$16,"Y",$E380:$G380))*100/(SUMIF($L$16:$N$16,"Y",$L$7:$N$7))),""))</f>
        <v/>
      </c>
      <c r="AI380" s="69" t="str">
        <f>IF(ISBLANK($C$380),"",IF($AI$3&gt;0,IF(ISTEXT($H$380),"",(SUMIF($L$17:$N$17,"Y",$E380:$G380))*100/(SUMIF($L$17:$N$17,"Y",$L$7:$N$7))),""))</f>
        <v/>
      </c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</row>
    <row r="381" spans="1:46">
      <c r="A381" s="62"/>
      <c r="B381" s="53"/>
      <c r="C381" s="53"/>
      <c r="D381" s="53"/>
      <c r="E381" s="52"/>
      <c r="F381" s="52"/>
      <c r="G381" s="52"/>
      <c r="H381" s="67" t="str">
        <f>IF(ISBLANK($C$381),"",IF(COUNT($E$381:$G$381)&gt;0,SUM($E$381:$G$381),"AB"))</f>
        <v/>
      </c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1"/>
      <c r="Y381" s="61"/>
      <c r="Z381" s="69" t="str">
        <f>IF(ISBLANK($C$381),"",IF($Z$3&gt;0,IF(ISTEXT($H$381),"",(SUMIF($L$8:$N$8,"Y",$E381:$G381))*100/(SUMIF($L$8:$N$8,"Y",$L$7:$N$7))),""))</f>
        <v/>
      </c>
      <c r="AA381" s="69" t="str">
        <f>IF(ISBLANK($C$381),"",IF($AA$3&gt;0,IF(ISTEXT($H$381),"",(SUMIF($L$9:$N$9,"Y",$E381:$G381))*100/(SUMIF($L$9:$N$9,"Y",$L$7:$N$7))),""))</f>
        <v/>
      </c>
      <c r="AB381" s="69" t="str">
        <f>IF(ISBLANK($C$381),"",IF($AB$3&gt;0,IF(ISTEXT($H$381),"",(SUMIF($L$10:$N$10,"Y",$E381:$G381))*100/(SUMIF($L$10:$N$10,"Y",$L$7:$N$7))),""))</f>
        <v/>
      </c>
      <c r="AC381" s="69" t="str">
        <f>IF(ISBLANK($C$381),"",IF($AC$3&gt;0,IF(ISTEXT($H$381),"",(SUMIF($L$11:$N$11,"Y",$E381:$G381))*100/(SUMIF($L$11:$N$11,"Y",$L$7:$N$7))),""))</f>
        <v/>
      </c>
      <c r="AD381" s="69" t="str">
        <f>IF(ISBLANK($C$381),"",IF($AD$3&gt;0,IF(ISTEXT($H$381),"",(SUMIF($L$12:$N$12,"Y",$E381:$G381))*100/(SUMIF($L$12:$N$12,"Y",$L$7:$N$7))),""))</f>
        <v/>
      </c>
      <c r="AE381" s="69" t="str">
        <f>IF(ISBLANK($C$381),"",IF($AE$3&gt;0,IF(ISTEXT($H$381),"",(SUMIF($L$13:$N$13,"Y",$E381:$G381))*100/(SUMIF($L$13:$N$13,"Y",$L$7:$N$7))),""))</f>
        <v/>
      </c>
      <c r="AF381" s="69" t="str">
        <f>IF(ISBLANK($C$381),"",IF($AF$3&gt;0,IF(ISTEXT($H$381),"",(SUMIF($L$14:$N$14,"Y",$E381:$G381))*100/(SUMIF($L$14:$N$14,"Y",$L$7:$N$7))),""))</f>
        <v/>
      </c>
      <c r="AG381" s="69" t="str">
        <f>IF(ISBLANK($C$381),"",IF($AG$3&gt;0,IF(ISTEXT($H$381),"",(SUMIF($L$15:$N$15,"Y",$E381:$G381))*100/(SUMIF($L$15:$N$15,"Y",$L$7:$N$7))),""))</f>
        <v/>
      </c>
      <c r="AH381" s="69" t="str">
        <f>IF(ISBLANK($C$381),"",IF($AH$3&gt;0,IF(ISTEXT($H$381),"",(SUMIF($L$16:$N$16,"Y",$E381:$G381))*100/(SUMIF($L$16:$N$16,"Y",$L$7:$N$7))),""))</f>
        <v/>
      </c>
      <c r="AI381" s="69" t="str">
        <f>IF(ISBLANK($C$381),"",IF($AI$3&gt;0,IF(ISTEXT($H$381),"",(SUMIF($L$17:$N$17,"Y",$E381:$G381))*100/(SUMIF($L$17:$N$17,"Y",$L$7:$N$7))),""))</f>
        <v/>
      </c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</row>
    <row r="382" spans="1:46">
      <c r="A382" s="62"/>
      <c r="B382" s="53"/>
      <c r="C382" s="53"/>
      <c r="D382" s="53"/>
      <c r="E382" s="52"/>
      <c r="F382" s="52"/>
      <c r="G382" s="52"/>
      <c r="H382" s="67" t="str">
        <f>IF(ISBLANK($C$382),"",IF(COUNT($E$382:$G$382)&gt;0,SUM($E$382:$G$382),"AB"))</f>
        <v/>
      </c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1"/>
      <c r="Y382" s="61"/>
      <c r="Z382" s="69" t="str">
        <f>IF(ISBLANK($C$382),"",IF($Z$3&gt;0,IF(ISTEXT($H$382),"",(SUMIF($L$8:$N$8,"Y",$E382:$G382))*100/(SUMIF($L$8:$N$8,"Y",$L$7:$N$7))),""))</f>
        <v/>
      </c>
      <c r="AA382" s="69" t="str">
        <f>IF(ISBLANK($C$382),"",IF($AA$3&gt;0,IF(ISTEXT($H$382),"",(SUMIF($L$9:$N$9,"Y",$E382:$G382))*100/(SUMIF($L$9:$N$9,"Y",$L$7:$N$7))),""))</f>
        <v/>
      </c>
      <c r="AB382" s="69" t="str">
        <f>IF(ISBLANK($C$382),"",IF($AB$3&gt;0,IF(ISTEXT($H$382),"",(SUMIF($L$10:$N$10,"Y",$E382:$G382))*100/(SUMIF($L$10:$N$10,"Y",$L$7:$N$7))),""))</f>
        <v/>
      </c>
      <c r="AC382" s="69" t="str">
        <f>IF(ISBLANK($C$382),"",IF($AC$3&gt;0,IF(ISTEXT($H$382),"",(SUMIF($L$11:$N$11,"Y",$E382:$G382))*100/(SUMIF($L$11:$N$11,"Y",$L$7:$N$7))),""))</f>
        <v/>
      </c>
      <c r="AD382" s="69" t="str">
        <f>IF(ISBLANK($C$382),"",IF($AD$3&gt;0,IF(ISTEXT($H$382),"",(SUMIF($L$12:$N$12,"Y",$E382:$G382))*100/(SUMIF($L$12:$N$12,"Y",$L$7:$N$7))),""))</f>
        <v/>
      </c>
      <c r="AE382" s="69" t="str">
        <f>IF(ISBLANK($C$382),"",IF($AE$3&gt;0,IF(ISTEXT($H$382),"",(SUMIF($L$13:$N$13,"Y",$E382:$G382))*100/(SUMIF($L$13:$N$13,"Y",$L$7:$N$7))),""))</f>
        <v/>
      </c>
      <c r="AF382" s="69" t="str">
        <f>IF(ISBLANK($C$382),"",IF($AF$3&gt;0,IF(ISTEXT($H$382),"",(SUMIF($L$14:$N$14,"Y",$E382:$G382))*100/(SUMIF($L$14:$N$14,"Y",$L$7:$N$7))),""))</f>
        <v/>
      </c>
      <c r="AG382" s="69" t="str">
        <f>IF(ISBLANK($C$382),"",IF($AG$3&gt;0,IF(ISTEXT($H$382),"",(SUMIF($L$15:$N$15,"Y",$E382:$G382))*100/(SUMIF($L$15:$N$15,"Y",$L$7:$N$7))),""))</f>
        <v/>
      </c>
      <c r="AH382" s="69" t="str">
        <f>IF(ISBLANK($C$382),"",IF($AH$3&gt;0,IF(ISTEXT($H$382),"",(SUMIF($L$16:$N$16,"Y",$E382:$G382))*100/(SUMIF($L$16:$N$16,"Y",$L$7:$N$7))),""))</f>
        <v/>
      </c>
      <c r="AI382" s="69" t="str">
        <f>IF(ISBLANK($C$382),"",IF($AI$3&gt;0,IF(ISTEXT($H$382),"",(SUMIF($L$17:$N$17,"Y",$E382:$G382))*100/(SUMIF($L$17:$N$17,"Y",$L$7:$N$7))),""))</f>
        <v/>
      </c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</row>
    <row r="383" spans="1:46">
      <c r="A383" s="62"/>
      <c r="B383" s="53"/>
      <c r="C383" s="53"/>
      <c r="D383" s="53"/>
      <c r="E383" s="52"/>
      <c r="F383" s="52"/>
      <c r="G383" s="52"/>
      <c r="H383" s="67" t="str">
        <f>IF(ISBLANK($C$383),"",IF(COUNT($E$383:$G$383)&gt;0,SUM($E$383:$G$383),"AB"))</f>
        <v/>
      </c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1"/>
      <c r="Y383" s="61"/>
      <c r="Z383" s="69" t="str">
        <f>IF(ISBLANK($C$383),"",IF($Z$3&gt;0,IF(ISTEXT($H$383),"",(SUMIF($L$8:$N$8,"Y",$E383:$G383))*100/(SUMIF($L$8:$N$8,"Y",$L$7:$N$7))),""))</f>
        <v/>
      </c>
      <c r="AA383" s="69" t="str">
        <f>IF(ISBLANK($C$383),"",IF($AA$3&gt;0,IF(ISTEXT($H$383),"",(SUMIF($L$9:$N$9,"Y",$E383:$G383))*100/(SUMIF($L$9:$N$9,"Y",$L$7:$N$7))),""))</f>
        <v/>
      </c>
      <c r="AB383" s="69" t="str">
        <f>IF(ISBLANK($C$383),"",IF($AB$3&gt;0,IF(ISTEXT($H$383),"",(SUMIF($L$10:$N$10,"Y",$E383:$G383))*100/(SUMIF($L$10:$N$10,"Y",$L$7:$N$7))),""))</f>
        <v/>
      </c>
      <c r="AC383" s="69" t="str">
        <f>IF(ISBLANK($C$383),"",IF($AC$3&gt;0,IF(ISTEXT($H$383),"",(SUMIF($L$11:$N$11,"Y",$E383:$G383))*100/(SUMIF($L$11:$N$11,"Y",$L$7:$N$7))),""))</f>
        <v/>
      </c>
      <c r="AD383" s="69" t="str">
        <f>IF(ISBLANK($C$383),"",IF($AD$3&gt;0,IF(ISTEXT($H$383),"",(SUMIF($L$12:$N$12,"Y",$E383:$G383))*100/(SUMIF($L$12:$N$12,"Y",$L$7:$N$7))),""))</f>
        <v/>
      </c>
      <c r="AE383" s="69" t="str">
        <f>IF(ISBLANK($C$383),"",IF($AE$3&gt;0,IF(ISTEXT($H$383),"",(SUMIF($L$13:$N$13,"Y",$E383:$G383))*100/(SUMIF($L$13:$N$13,"Y",$L$7:$N$7))),""))</f>
        <v/>
      </c>
      <c r="AF383" s="69" t="str">
        <f>IF(ISBLANK($C$383),"",IF($AF$3&gt;0,IF(ISTEXT($H$383),"",(SUMIF($L$14:$N$14,"Y",$E383:$G383))*100/(SUMIF($L$14:$N$14,"Y",$L$7:$N$7))),""))</f>
        <v/>
      </c>
      <c r="AG383" s="69" t="str">
        <f>IF(ISBLANK($C$383),"",IF($AG$3&gt;0,IF(ISTEXT($H$383),"",(SUMIF($L$15:$N$15,"Y",$E383:$G383))*100/(SUMIF($L$15:$N$15,"Y",$L$7:$N$7))),""))</f>
        <v/>
      </c>
      <c r="AH383" s="69" t="str">
        <f>IF(ISBLANK($C$383),"",IF($AH$3&gt;0,IF(ISTEXT($H$383),"",(SUMIF($L$16:$N$16,"Y",$E383:$G383))*100/(SUMIF($L$16:$N$16,"Y",$L$7:$N$7))),""))</f>
        <v/>
      </c>
      <c r="AI383" s="69" t="str">
        <f>IF(ISBLANK($C$383),"",IF($AI$3&gt;0,IF(ISTEXT($H$383),"",(SUMIF($L$17:$N$17,"Y",$E383:$G383))*100/(SUMIF($L$17:$N$17,"Y",$L$7:$N$7))),""))</f>
        <v/>
      </c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</row>
    <row r="384" spans="1:46">
      <c r="A384" s="62"/>
      <c r="B384" s="53"/>
      <c r="C384" s="53"/>
      <c r="D384" s="53"/>
      <c r="E384" s="52"/>
      <c r="F384" s="52"/>
      <c r="G384" s="52"/>
      <c r="H384" s="67" t="str">
        <f>IF(ISBLANK($C$384),"",IF(COUNT($E$384:$G$384)&gt;0,SUM($E$384:$G$384),"AB"))</f>
        <v/>
      </c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1"/>
      <c r="Y384" s="61"/>
      <c r="Z384" s="69" t="str">
        <f>IF(ISBLANK($C$384),"",IF($Z$3&gt;0,IF(ISTEXT($H$384),"",(SUMIF($L$8:$N$8,"Y",$E384:$G384))*100/(SUMIF($L$8:$N$8,"Y",$L$7:$N$7))),""))</f>
        <v/>
      </c>
      <c r="AA384" s="69" t="str">
        <f>IF(ISBLANK($C$384),"",IF($AA$3&gt;0,IF(ISTEXT($H$384),"",(SUMIF($L$9:$N$9,"Y",$E384:$G384))*100/(SUMIF($L$9:$N$9,"Y",$L$7:$N$7))),""))</f>
        <v/>
      </c>
      <c r="AB384" s="69" t="str">
        <f>IF(ISBLANK($C$384),"",IF($AB$3&gt;0,IF(ISTEXT($H$384),"",(SUMIF($L$10:$N$10,"Y",$E384:$G384))*100/(SUMIF($L$10:$N$10,"Y",$L$7:$N$7))),""))</f>
        <v/>
      </c>
      <c r="AC384" s="69" t="str">
        <f>IF(ISBLANK($C$384),"",IF($AC$3&gt;0,IF(ISTEXT($H$384),"",(SUMIF($L$11:$N$11,"Y",$E384:$G384))*100/(SUMIF($L$11:$N$11,"Y",$L$7:$N$7))),""))</f>
        <v/>
      </c>
      <c r="AD384" s="69" t="str">
        <f>IF(ISBLANK($C$384),"",IF($AD$3&gt;0,IF(ISTEXT($H$384),"",(SUMIF($L$12:$N$12,"Y",$E384:$G384))*100/(SUMIF($L$12:$N$12,"Y",$L$7:$N$7))),""))</f>
        <v/>
      </c>
      <c r="AE384" s="69" t="str">
        <f>IF(ISBLANK($C$384),"",IF($AE$3&gt;0,IF(ISTEXT($H$384),"",(SUMIF($L$13:$N$13,"Y",$E384:$G384))*100/(SUMIF($L$13:$N$13,"Y",$L$7:$N$7))),""))</f>
        <v/>
      </c>
      <c r="AF384" s="69" t="str">
        <f>IF(ISBLANK($C$384),"",IF($AF$3&gt;0,IF(ISTEXT($H$384),"",(SUMIF($L$14:$N$14,"Y",$E384:$G384))*100/(SUMIF($L$14:$N$14,"Y",$L$7:$N$7))),""))</f>
        <v/>
      </c>
      <c r="AG384" s="69" t="str">
        <f>IF(ISBLANK($C$384),"",IF($AG$3&gt;0,IF(ISTEXT($H$384),"",(SUMIF($L$15:$N$15,"Y",$E384:$G384))*100/(SUMIF($L$15:$N$15,"Y",$L$7:$N$7))),""))</f>
        <v/>
      </c>
      <c r="AH384" s="69" t="str">
        <f>IF(ISBLANK($C$384),"",IF($AH$3&gt;0,IF(ISTEXT($H$384),"",(SUMIF($L$16:$N$16,"Y",$E384:$G384))*100/(SUMIF($L$16:$N$16,"Y",$L$7:$N$7))),""))</f>
        <v/>
      </c>
      <c r="AI384" s="69" t="str">
        <f>IF(ISBLANK($C$384),"",IF($AI$3&gt;0,IF(ISTEXT($H$384),"",(SUMIF($L$17:$N$17,"Y",$E384:$G384))*100/(SUMIF($L$17:$N$17,"Y",$L$7:$N$7))),""))</f>
        <v/>
      </c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</row>
    <row r="385" spans="1:46">
      <c r="A385" s="62"/>
      <c r="B385" s="53"/>
      <c r="C385" s="53"/>
      <c r="D385" s="53"/>
      <c r="E385" s="52"/>
      <c r="F385" s="52"/>
      <c r="G385" s="52"/>
      <c r="H385" s="67" t="str">
        <f>IF(ISBLANK($C$385),"",IF(COUNT($E$385:$G$385)&gt;0,SUM($E$385:$G$385),"AB"))</f>
        <v/>
      </c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1"/>
      <c r="Y385" s="61"/>
      <c r="Z385" s="69" t="str">
        <f>IF(ISBLANK($C$385),"",IF($Z$3&gt;0,IF(ISTEXT($H$385),"",(SUMIF($L$8:$N$8,"Y",$E385:$G385))*100/(SUMIF($L$8:$N$8,"Y",$L$7:$N$7))),""))</f>
        <v/>
      </c>
      <c r="AA385" s="69" t="str">
        <f>IF(ISBLANK($C$385),"",IF($AA$3&gt;0,IF(ISTEXT($H$385),"",(SUMIF($L$9:$N$9,"Y",$E385:$G385))*100/(SUMIF($L$9:$N$9,"Y",$L$7:$N$7))),""))</f>
        <v/>
      </c>
      <c r="AB385" s="69" t="str">
        <f>IF(ISBLANK($C$385),"",IF($AB$3&gt;0,IF(ISTEXT($H$385),"",(SUMIF($L$10:$N$10,"Y",$E385:$G385))*100/(SUMIF($L$10:$N$10,"Y",$L$7:$N$7))),""))</f>
        <v/>
      </c>
      <c r="AC385" s="69" t="str">
        <f>IF(ISBLANK($C$385),"",IF($AC$3&gt;0,IF(ISTEXT($H$385),"",(SUMIF($L$11:$N$11,"Y",$E385:$G385))*100/(SUMIF($L$11:$N$11,"Y",$L$7:$N$7))),""))</f>
        <v/>
      </c>
      <c r="AD385" s="69" t="str">
        <f>IF(ISBLANK($C$385),"",IF($AD$3&gt;0,IF(ISTEXT($H$385),"",(SUMIF($L$12:$N$12,"Y",$E385:$G385))*100/(SUMIF($L$12:$N$12,"Y",$L$7:$N$7))),""))</f>
        <v/>
      </c>
      <c r="AE385" s="69" t="str">
        <f>IF(ISBLANK($C$385),"",IF($AE$3&gt;0,IF(ISTEXT($H$385),"",(SUMIF($L$13:$N$13,"Y",$E385:$G385))*100/(SUMIF($L$13:$N$13,"Y",$L$7:$N$7))),""))</f>
        <v/>
      </c>
      <c r="AF385" s="69" t="str">
        <f>IF(ISBLANK($C$385),"",IF($AF$3&gt;0,IF(ISTEXT($H$385),"",(SUMIF($L$14:$N$14,"Y",$E385:$G385))*100/(SUMIF($L$14:$N$14,"Y",$L$7:$N$7))),""))</f>
        <v/>
      </c>
      <c r="AG385" s="69" t="str">
        <f>IF(ISBLANK($C$385),"",IF($AG$3&gt;0,IF(ISTEXT($H$385),"",(SUMIF($L$15:$N$15,"Y",$E385:$G385))*100/(SUMIF($L$15:$N$15,"Y",$L$7:$N$7))),""))</f>
        <v/>
      </c>
      <c r="AH385" s="69" t="str">
        <f>IF(ISBLANK($C$385),"",IF($AH$3&gt;0,IF(ISTEXT($H$385),"",(SUMIF($L$16:$N$16,"Y",$E385:$G385))*100/(SUMIF($L$16:$N$16,"Y",$L$7:$N$7))),""))</f>
        <v/>
      </c>
      <c r="AI385" s="69" t="str">
        <f>IF(ISBLANK($C$385),"",IF($AI$3&gt;0,IF(ISTEXT($H$385),"",(SUMIF($L$17:$N$17,"Y",$E385:$G385))*100/(SUMIF($L$17:$N$17,"Y",$L$7:$N$7))),""))</f>
        <v/>
      </c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</row>
    <row r="386" spans="1:46">
      <c r="A386" s="62"/>
      <c r="B386" s="53"/>
      <c r="C386" s="53"/>
      <c r="D386" s="53"/>
      <c r="E386" s="52"/>
      <c r="F386" s="52"/>
      <c r="G386" s="52"/>
      <c r="H386" s="67" t="str">
        <f>IF(ISBLANK($C$386),"",IF(COUNT($E$386:$G$386)&gt;0,SUM($E$386:$G$386),"AB"))</f>
        <v/>
      </c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1"/>
      <c r="Y386" s="61"/>
      <c r="Z386" s="69" t="str">
        <f>IF(ISBLANK($C$386),"",IF($Z$3&gt;0,IF(ISTEXT($H$386),"",(SUMIF($L$8:$N$8,"Y",$E386:$G386))*100/(SUMIF($L$8:$N$8,"Y",$L$7:$N$7))),""))</f>
        <v/>
      </c>
      <c r="AA386" s="69" t="str">
        <f>IF(ISBLANK($C$386),"",IF($AA$3&gt;0,IF(ISTEXT($H$386),"",(SUMIF($L$9:$N$9,"Y",$E386:$G386))*100/(SUMIF($L$9:$N$9,"Y",$L$7:$N$7))),""))</f>
        <v/>
      </c>
      <c r="AB386" s="69" t="str">
        <f>IF(ISBLANK($C$386),"",IF($AB$3&gt;0,IF(ISTEXT($H$386),"",(SUMIF($L$10:$N$10,"Y",$E386:$G386))*100/(SUMIF($L$10:$N$10,"Y",$L$7:$N$7))),""))</f>
        <v/>
      </c>
      <c r="AC386" s="69" t="str">
        <f>IF(ISBLANK($C$386),"",IF($AC$3&gt;0,IF(ISTEXT($H$386),"",(SUMIF($L$11:$N$11,"Y",$E386:$G386))*100/(SUMIF($L$11:$N$11,"Y",$L$7:$N$7))),""))</f>
        <v/>
      </c>
      <c r="AD386" s="69" t="str">
        <f>IF(ISBLANK($C$386),"",IF($AD$3&gt;0,IF(ISTEXT($H$386),"",(SUMIF($L$12:$N$12,"Y",$E386:$G386))*100/(SUMIF($L$12:$N$12,"Y",$L$7:$N$7))),""))</f>
        <v/>
      </c>
      <c r="AE386" s="69" t="str">
        <f>IF(ISBLANK($C$386),"",IF($AE$3&gt;0,IF(ISTEXT($H$386),"",(SUMIF($L$13:$N$13,"Y",$E386:$G386))*100/(SUMIF($L$13:$N$13,"Y",$L$7:$N$7))),""))</f>
        <v/>
      </c>
      <c r="AF386" s="69" t="str">
        <f>IF(ISBLANK($C$386),"",IF($AF$3&gt;0,IF(ISTEXT($H$386),"",(SUMIF($L$14:$N$14,"Y",$E386:$G386))*100/(SUMIF($L$14:$N$14,"Y",$L$7:$N$7))),""))</f>
        <v/>
      </c>
      <c r="AG386" s="69" t="str">
        <f>IF(ISBLANK($C$386),"",IF($AG$3&gt;0,IF(ISTEXT($H$386),"",(SUMIF($L$15:$N$15,"Y",$E386:$G386))*100/(SUMIF($L$15:$N$15,"Y",$L$7:$N$7))),""))</f>
        <v/>
      </c>
      <c r="AH386" s="69" t="str">
        <f>IF(ISBLANK($C$386),"",IF($AH$3&gt;0,IF(ISTEXT($H$386),"",(SUMIF($L$16:$N$16,"Y",$E386:$G386))*100/(SUMIF($L$16:$N$16,"Y",$L$7:$N$7))),""))</f>
        <v/>
      </c>
      <c r="AI386" s="69" t="str">
        <f>IF(ISBLANK($C$386),"",IF($AI$3&gt;0,IF(ISTEXT($H$386),"",(SUMIF($L$17:$N$17,"Y",$E386:$G386))*100/(SUMIF($L$17:$N$17,"Y",$L$7:$N$7))),""))</f>
        <v/>
      </c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</row>
    <row r="387" spans="1:46">
      <c r="A387" s="62"/>
      <c r="B387" s="53"/>
      <c r="C387" s="53"/>
      <c r="D387" s="53"/>
      <c r="E387" s="52"/>
      <c r="F387" s="52"/>
      <c r="G387" s="52"/>
      <c r="H387" s="67" t="str">
        <f>IF(ISBLANK($C$387),"",IF(COUNT($E$387:$G$387)&gt;0,SUM($E$387:$G$387),"AB"))</f>
        <v/>
      </c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1"/>
      <c r="Y387" s="61"/>
      <c r="Z387" s="69" t="str">
        <f>IF(ISBLANK($C$387),"",IF($Z$3&gt;0,IF(ISTEXT($H$387),"",(SUMIF($L$8:$N$8,"Y",$E387:$G387))*100/(SUMIF($L$8:$N$8,"Y",$L$7:$N$7))),""))</f>
        <v/>
      </c>
      <c r="AA387" s="69" t="str">
        <f>IF(ISBLANK($C$387),"",IF($AA$3&gt;0,IF(ISTEXT($H$387),"",(SUMIF($L$9:$N$9,"Y",$E387:$G387))*100/(SUMIF($L$9:$N$9,"Y",$L$7:$N$7))),""))</f>
        <v/>
      </c>
      <c r="AB387" s="69" t="str">
        <f>IF(ISBLANK($C$387),"",IF($AB$3&gt;0,IF(ISTEXT($H$387),"",(SUMIF($L$10:$N$10,"Y",$E387:$G387))*100/(SUMIF($L$10:$N$10,"Y",$L$7:$N$7))),""))</f>
        <v/>
      </c>
      <c r="AC387" s="69" t="str">
        <f>IF(ISBLANK($C$387),"",IF($AC$3&gt;0,IF(ISTEXT($H$387),"",(SUMIF($L$11:$N$11,"Y",$E387:$G387))*100/(SUMIF($L$11:$N$11,"Y",$L$7:$N$7))),""))</f>
        <v/>
      </c>
      <c r="AD387" s="69" t="str">
        <f>IF(ISBLANK($C$387),"",IF($AD$3&gt;0,IF(ISTEXT($H$387),"",(SUMIF($L$12:$N$12,"Y",$E387:$G387))*100/(SUMIF($L$12:$N$12,"Y",$L$7:$N$7))),""))</f>
        <v/>
      </c>
      <c r="AE387" s="69" t="str">
        <f>IF(ISBLANK($C$387),"",IF($AE$3&gt;0,IF(ISTEXT($H$387),"",(SUMIF($L$13:$N$13,"Y",$E387:$G387))*100/(SUMIF($L$13:$N$13,"Y",$L$7:$N$7))),""))</f>
        <v/>
      </c>
      <c r="AF387" s="69" t="str">
        <f>IF(ISBLANK($C$387),"",IF($AF$3&gt;0,IF(ISTEXT($H$387),"",(SUMIF($L$14:$N$14,"Y",$E387:$G387))*100/(SUMIF($L$14:$N$14,"Y",$L$7:$N$7))),""))</f>
        <v/>
      </c>
      <c r="AG387" s="69" t="str">
        <f>IF(ISBLANK($C$387),"",IF($AG$3&gt;0,IF(ISTEXT($H$387),"",(SUMIF($L$15:$N$15,"Y",$E387:$G387))*100/(SUMIF($L$15:$N$15,"Y",$L$7:$N$7))),""))</f>
        <v/>
      </c>
      <c r="AH387" s="69" t="str">
        <f>IF(ISBLANK($C$387),"",IF($AH$3&gt;0,IF(ISTEXT($H$387),"",(SUMIF($L$16:$N$16,"Y",$E387:$G387))*100/(SUMIF($L$16:$N$16,"Y",$L$7:$N$7))),""))</f>
        <v/>
      </c>
      <c r="AI387" s="69" t="str">
        <f>IF(ISBLANK($C$387),"",IF($AI$3&gt;0,IF(ISTEXT($H$387),"",(SUMIF($L$17:$N$17,"Y",$E387:$G387))*100/(SUMIF($L$17:$N$17,"Y",$L$7:$N$7))),""))</f>
        <v/>
      </c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</row>
    <row r="388" spans="1:46">
      <c r="A388" s="62"/>
      <c r="B388" s="53"/>
      <c r="C388" s="53"/>
      <c r="D388" s="53"/>
      <c r="E388" s="52"/>
      <c r="F388" s="52"/>
      <c r="G388" s="52"/>
      <c r="H388" s="67" t="str">
        <f>IF(ISBLANK($C$388),"",IF(COUNT($E$388:$G$388)&gt;0,SUM($E$388:$G$388),"AB"))</f>
        <v/>
      </c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1"/>
      <c r="Y388" s="61"/>
      <c r="Z388" s="69" t="str">
        <f>IF(ISBLANK($C$388),"",IF($Z$3&gt;0,IF(ISTEXT($H$388),"",(SUMIF($L$8:$N$8,"Y",$E388:$G388))*100/(SUMIF($L$8:$N$8,"Y",$L$7:$N$7))),""))</f>
        <v/>
      </c>
      <c r="AA388" s="69" t="str">
        <f>IF(ISBLANK($C$388),"",IF($AA$3&gt;0,IF(ISTEXT($H$388),"",(SUMIF($L$9:$N$9,"Y",$E388:$G388))*100/(SUMIF($L$9:$N$9,"Y",$L$7:$N$7))),""))</f>
        <v/>
      </c>
      <c r="AB388" s="69" t="str">
        <f>IF(ISBLANK($C$388),"",IF($AB$3&gt;0,IF(ISTEXT($H$388),"",(SUMIF($L$10:$N$10,"Y",$E388:$G388))*100/(SUMIF($L$10:$N$10,"Y",$L$7:$N$7))),""))</f>
        <v/>
      </c>
      <c r="AC388" s="69" t="str">
        <f>IF(ISBLANK($C$388),"",IF($AC$3&gt;0,IF(ISTEXT($H$388),"",(SUMIF($L$11:$N$11,"Y",$E388:$G388))*100/(SUMIF($L$11:$N$11,"Y",$L$7:$N$7))),""))</f>
        <v/>
      </c>
      <c r="AD388" s="69" t="str">
        <f>IF(ISBLANK($C$388),"",IF($AD$3&gt;0,IF(ISTEXT($H$388),"",(SUMIF($L$12:$N$12,"Y",$E388:$G388))*100/(SUMIF($L$12:$N$12,"Y",$L$7:$N$7))),""))</f>
        <v/>
      </c>
      <c r="AE388" s="69" t="str">
        <f>IF(ISBLANK($C$388),"",IF($AE$3&gt;0,IF(ISTEXT($H$388),"",(SUMIF($L$13:$N$13,"Y",$E388:$G388))*100/(SUMIF($L$13:$N$13,"Y",$L$7:$N$7))),""))</f>
        <v/>
      </c>
      <c r="AF388" s="69" t="str">
        <f>IF(ISBLANK($C$388),"",IF($AF$3&gt;0,IF(ISTEXT($H$388),"",(SUMIF($L$14:$N$14,"Y",$E388:$G388))*100/(SUMIF($L$14:$N$14,"Y",$L$7:$N$7))),""))</f>
        <v/>
      </c>
      <c r="AG388" s="69" t="str">
        <f>IF(ISBLANK($C$388),"",IF($AG$3&gt;0,IF(ISTEXT($H$388),"",(SUMIF($L$15:$N$15,"Y",$E388:$G388))*100/(SUMIF($L$15:$N$15,"Y",$L$7:$N$7))),""))</f>
        <v/>
      </c>
      <c r="AH388" s="69" t="str">
        <f>IF(ISBLANK($C$388),"",IF($AH$3&gt;0,IF(ISTEXT($H$388),"",(SUMIF($L$16:$N$16,"Y",$E388:$G388))*100/(SUMIF($L$16:$N$16,"Y",$L$7:$N$7))),""))</f>
        <v/>
      </c>
      <c r="AI388" s="69" t="str">
        <f>IF(ISBLANK($C$388),"",IF($AI$3&gt;0,IF(ISTEXT($H$388),"",(SUMIF($L$17:$N$17,"Y",$E388:$G388))*100/(SUMIF($L$17:$N$17,"Y",$L$7:$N$7))),""))</f>
        <v/>
      </c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</row>
    <row r="389" spans="1:46">
      <c r="A389" s="62"/>
      <c r="B389" s="53"/>
      <c r="C389" s="53"/>
      <c r="D389" s="53"/>
      <c r="E389" s="52"/>
      <c r="F389" s="52"/>
      <c r="G389" s="52"/>
      <c r="H389" s="67" t="str">
        <f>IF(ISBLANK($C$389),"",IF(COUNT($E$389:$G$389)&gt;0,SUM($E$389:$G$389),"AB"))</f>
        <v/>
      </c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1"/>
      <c r="Y389" s="61"/>
      <c r="Z389" s="69" t="str">
        <f>IF(ISBLANK($C$389),"",IF($Z$3&gt;0,IF(ISTEXT($H$389),"",(SUMIF($L$8:$N$8,"Y",$E389:$G389))*100/(SUMIF($L$8:$N$8,"Y",$L$7:$N$7))),""))</f>
        <v/>
      </c>
      <c r="AA389" s="69" t="str">
        <f>IF(ISBLANK($C$389),"",IF($AA$3&gt;0,IF(ISTEXT($H$389),"",(SUMIF($L$9:$N$9,"Y",$E389:$G389))*100/(SUMIF($L$9:$N$9,"Y",$L$7:$N$7))),""))</f>
        <v/>
      </c>
      <c r="AB389" s="69" t="str">
        <f>IF(ISBLANK($C$389),"",IF($AB$3&gt;0,IF(ISTEXT($H$389),"",(SUMIF($L$10:$N$10,"Y",$E389:$G389))*100/(SUMIF($L$10:$N$10,"Y",$L$7:$N$7))),""))</f>
        <v/>
      </c>
      <c r="AC389" s="69" t="str">
        <f>IF(ISBLANK($C$389),"",IF($AC$3&gt;0,IF(ISTEXT($H$389),"",(SUMIF($L$11:$N$11,"Y",$E389:$G389))*100/(SUMIF($L$11:$N$11,"Y",$L$7:$N$7))),""))</f>
        <v/>
      </c>
      <c r="AD389" s="69" t="str">
        <f>IF(ISBLANK($C$389),"",IF($AD$3&gt;0,IF(ISTEXT($H$389),"",(SUMIF($L$12:$N$12,"Y",$E389:$G389))*100/(SUMIF($L$12:$N$12,"Y",$L$7:$N$7))),""))</f>
        <v/>
      </c>
      <c r="AE389" s="69" t="str">
        <f>IF(ISBLANK($C$389),"",IF($AE$3&gt;0,IF(ISTEXT($H$389),"",(SUMIF($L$13:$N$13,"Y",$E389:$G389))*100/(SUMIF($L$13:$N$13,"Y",$L$7:$N$7))),""))</f>
        <v/>
      </c>
      <c r="AF389" s="69" t="str">
        <f>IF(ISBLANK($C$389),"",IF($AF$3&gt;0,IF(ISTEXT($H$389),"",(SUMIF($L$14:$N$14,"Y",$E389:$G389))*100/(SUMIF($L$14:$N$14,"Y",$L$7:$N$7))),""))</f>
        <v/>
      </c>
      <c r="AG389" s="69" t="str">
        <f>IF(ISBLANK($C$389),"",IF($AG$3&gt;0,IF(ISTEXT($H$389),"",(SUMIF($L$15:$N$15,"Y",$E389:$G389))*100/(SUMIF($L$15:$N$15,"Y",$L$7:$N$7))),""))</f>
        <v/>
      </c>
      <c r="AH389" s="69" t="str">
        <f>IF(ISBLANK($C$389),"",IF($AH$3&gt;0,IF(ISTEXT($H$389),"",(SUMIF($L$16:$N$16,"Y",$E389:$G389))*100/(SUMIF($L$16:$N$16,"Y",$L$7:$N$7))),""))</f>
        <v/>
      </c>
      <c r="AI389" s="69" t="str">
        <f>IF(ISBLANK($C$389),"",IF($AI$3&gt;0,IF(ISTEXT($H$389),"",(SUMIF($L$17:$N$17,"Y",$E389:$G389))*100/(SUMIF($L$17:$N$17,"Y",$L$7:$N$7))),""))</f>
        <v/>
      </c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</row>
    <row r="390" spans="1:46">
      <c r="A390" s="62"/>
      <c r="B390" s="53"/>
      <c r="C390" s="53"/>
      <c r="D390" s="53"/>
      <c r="E390" s="52"/>
      <c r="F390" s="52"/>
      <c r="G390" s="52"/>
      <c r="H390" s="67" t="str">
        <f>IF(ISBLANK($C$390),"",IF(COUNT($E$390:$G$390)&gt;0,SUM($E$390:$G$390),"AB"))</f>
        <v/>
      </c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1"/>
      <c r="Y390" s="61"/>
      <c r="Z390" s="69" t="str">
        <f>IF(ISBLANK($C$390),"",IF($Z$3&gt;0,IF(ISTEXT($H$390),"",(SUMIF($L$8:$N$8,"Y",$E390:$G390))*100/(SUMIF($L$8:$N$8,"Y",$L$7:$N$7))),""))</f>
        <v/>
      </c>
      <c r="AA390" s="69" t="str">
        <f>IF(ISBLANK($C$390),"",IF($AA$3&gt;0,IF(ISTEXT($H$390),"",(SUMIF($L$9:$N$9,"Y",$E390:$G390))*100/(SUMIF($L$9:$N$9,"Y",$L$7:$N$7))),""))</f>
        <v/>
      </c>
      <c r="AB390" s="69" t="str">
        <f>IF(ISBLANK($C$390),"",IF($AB$3&gt;0,IF(ISTEXT($H$390),"",(SUMIF($L$10:$N$10,"Y",$E390:$G390))*100/(SUMIF($L$10:$N$10,"Y",$L$7:$N$7))),""))</f>
        <v/>
      </c>
      <c r="AC390" s="69" t="str">
        <f>IF(ISBLANK($C$390),"",IF($AC$3&gt;0,IF(ISTEXT($H$390),"",(SUMIF($L$11:$N$11,"Y",$E390:$G390))*100/(SUMIF($L$11:$N$11,"Y",$L$7:$N$7))),""))</f>
        <v/>
      </c>
      <c r="AD390" s="69" t="str">
        <f>IF(ISBLANK($C$390),"",IF($AD$3&gt;0,IF(ISTEXT($H$390),"",(SUMIF($L$12:$N$12,"Y",$E390:$G390))*100/(SUMIF($L$12:$N$12,"Y",$L$7:$N$7))),""))</f>
        <v/>
      </c>
      <c r="AE390" s="69" t="str">
        <f>IF(ISBLANK($C$390),"",IF($AE$3&gt;0,IF(ISTEXT($H$390),"",(SUMIF($L$13:$N$13,"Y",$E390:$G390))*100/(SUMIF($L$13:$N$13,"Y",$L$7:$N$7))),""))</f>
        <v/>
      </c>
      <c r="AF390" s="69" t="str">
        <f>IF(ISBLANK($C$390),"",IF($AF$3&gt;0,IF(ISTEXT($H$390),"",(SUMIF($L$14:$N$14,"Y",$E390:$G390))*100/(SUMIF($L$14:$N$14,"Y",$L$7:$N$7))),""))</f>
        <v/>
      </c>
      <c r="AG390" s="69" t="str">
        <f>IF(ISBLANK($C$390),"",IF($AG$3&gt;0,IF(ISTEXT($H$390),"",(SUMIF($L$15:$N$15,"Y",$E390:$G390))*100/(SUMIF($L$15:$N$15,"Y",$L$7:$N$7))),""))</f>
        <v/>
      </c>
      <c r="AH390" s="69" t="str">
        <f>IF(ISBLANK($C$390),"",IF($AH$3&gt;0,IF(ISTEXT($H$390),"",(SUMIF($L$16:$N$16,"Y",$E390:$G390))*100/(SUMIF($L$16:$N$16,"Y",$L$7:$N$7))),""))</f>
        <v/>
      </c>
      <c r="AI390" s="69" t="str">
        <f>IF(ISBLANK($C$390),"",IF($AI$3&gt;0,IF(ISTEXT($H$390),"",(SUMIF($L$17:$N$17,"Y",$E390:$G390))*100/(SUMIF($L$17:$N$17,"Y",$L$7:$N$7))),""))</f>
        <v/>
      </c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</row>
    <row r="391" spans="1:46">
      <c r="A391" s="62"/>
      <c r="B391" s="53"/>
      <c r="C391" s="53"/>
      <c r="D391" s="53"/>
      <c r="E391" s="52"/>
      <c r="F391" s="52"/>
      <c r="G391" s="52"/>
      <c r="H391" s="67" t="str">
        <f>IF(ISBLANK($C$391),"",IF(COUNT($E$391:$G$391)&gt;0,SUM($E$391:$G$391),"AB"))</f>
        <v/>
      </c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1"/>
      <c r="Y391" s="61"/>
      <c r="Z391" s="69" t="str">
        <f>IF(ISBLANK($C$391),"",IF($Z$3&gt;0,IF(ISTEXT($H$391),"",(SUMIF($L$8:$N$8,"Y",$E391:$G391))*100/(SUMIF($L$8:$N$8,"Y",$L$7:$N$7))),""))</f>
        <v/>
      </c>
      <c r="AA391" s="69" t="str">
        <f>IF(ISBLANK($C$391),"",IF($AA$3&gt;0,IF(ISTEXT($H$391),"",(SUMIF($L$9:$N$9,"Y",$E391:$G391))*100/(SUMIF($L$9:$N$9,"Y",$L$7:$N$7))),""))</f>
        <v/>
      </c>
      <c r="AB391" s="69" t="str">
        <f>IF(ISBLANK($C$391),"",IF($AB$3&gt;0,IF(ISTEXT($H$391),"",(SUMIF($L$10:$N$10,"Y",$E391:$G391))*100/(SUMIF($L$10:$N$10,"Y",$L$7:$N$7))),""))</f>
        <v/>
      </c>
      <c r="AC391" s="69" t="str">
        <f>IF(ISBLANK($C$391),"",IF($AC$3&gt;0,IF(ISTEXT($H$391),"",(SUMIF($L$11:$N$11,"Y",$E391:$G391))*100/(SUMIF($L$11:$N$11,"Y",$L$7:$N$7))),""))</f>
        <v/>
      </c>
      <c r="AD391" s="69" t="str">
        <f>IF(ISBLANK($C$391),"",IF($AD$3&gt;0,IF(ISTEXT($H$391),"",(SUMIF($L$12:$N$12,"Y",$E391:$G391))*100/(SUMIF($L$12:$N$12,"Y",$L$7:$N$7))),""))</f>
        <v/>
      </c>
      <c r="AE391" s="69" t="str">
        <f>IF(ISBLANK($C$391),"",IF($AE$3&gt;0,IF(ISTEXT($H$391),"",(SUMIF($L$13:$N$13,"Y",$E391:$G391))*100/(SUMIF($L$13:$N$13,"Y",$L$7:$N$7))),""))</f>
        <v/>
      </c>
      <c r="AF391" s="69" t="str">
        <f>IF(ISBLANK($C$391),"",IF($AF$3&gt;0,IF(ISTEXT($H$391),"",(SUMIF($L$14:$N$14,"Y",$E391:$G391))*100/(SUMIF($L$14:$N$14,"Y",$L$7:$N$7))),""))</f>
        <v/>
      </c>
      <c r="AG391" s="69" t="str">
        <f>IF(ISBLANK($C$391),"",IF($AG$3&gt;0,IF(ISTEXT($H$391),"",(SUMIF($L$15:$N$15,"Y",$E391:$G391))*100/(SUMIF($L$15:$N$15,"Y",$L$7:$N$7))),""))</f>
        <v/>
      </c>
      <c r="AH391" s="69" t="str">
        <f>IF(ISBLANK($C$391),"",IF($AH$3&gt;0,IF(ISTEXT($H$391),"",(SUMIF($L$16:$N$16,"Y",$E391:$G391))*100/(SUMIF($L$16:$N$16,"Y",$L$7:$N$7))),""))</f>
        <v/>
      </c>
      <c r="AI391" s="69" t="str">
        <f>IF(ISBLANK($C$391),"",IF($AI$3&gt;0,IF(ISTEXT($H$391),"",(SUMIF($L$17:$N$17,"Y",$E391:$G391))*100/(SUMIF($L$17:$N$17,"Y",$L$7:$N$7))),""))</f>
        <v/>
      </c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</row>
    <row r="392" spans="1:46">
      <c r="A392" s="62"/>
      <c r="B392" s="53"/>
      <c r="C392" s="53"/>
      <c r="D392" s="53"/>
      <c r="E392" s="52"/>
      <c r="F392" s="52"/>
      <c r="G392" s="52"/>
      <c r="H392" s="67" t="str">
        <f>IF(ISBLANK($C$392),"",IF(COUNT($E$392:$G$392)&gt;0,SUM($E$392:$G$392),"AB"))</f>
        <v/>
      </c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1"/>
      <c r="Y392" s="61"/>
      <c r="Z392" s="69" t="str">
        <f>IF(ISBLANK($C$392),"",IF($Z$3&gt;0,IF(ISTEXT($H$392),"",(SUMIF($L$8:$N$8,"Y",$E392:$G392))*100/(SUMIF($L$8:$N$8,"Y",$L$7:$N$7))),""))</f>
        <v/>
      </c>
      <c r="AA392" s="69" t="str">
        <f>IF(ISBLANK($C$392),"",IF($AA$3&gt;0,IF(ISTEXT($H$392),"",(SUMIF($L$9:$N$9,"Y",$E392:$G392))*100/(SUMIF($L$9:$N$9,"Y",$L$7:$N$7))),""))</f>
        <v/>
      </c>
      <c r="AB392" s="69" t="str">
        <f>IF(ISBLANK($C$392),"",IF($AB$3&gt;0,IF(ISTEXT($H$392),"",(SUMIF($L$10:$N$10,"Y",$E392:$G392))*100/(SUMIF($L$10:$N$10,"Y",$L$7:$N$7))),""))</f>
        <v/>
      </c>
      <c r="AC392" s="69" t="str">
        <f>IF(ISBLANK($C$392),"",IF($AC$3&gt;0,IF(ISTEXT($H$392),"",(SUMIF($L$11:$N$11,"Y",$E392:$G392))*100/(SUMIF($L$11:$N$11,"Y",$L$7:$N$7))),""))</f>
        <v/>
      </c>
      <c r="AD392" s="69" t="str">
        <f>IF(ISBLANK($C$392),"",IF($AD$3&gt;0,IF(ISTEXT($H$392),"",(SUMIF($L$12:$N$12,"Y",$E392:$G392))*100/(SUMIF($L$12:$N$12,"Y",$L$7:$N$7))),""))</f>
        <v/>
      </c>
      <c r="AE392" s="69" t="str">
        <f>IF(ISBLANK($C$392),"",IF($AE$3&gt;0,IF(ISTEXT($H$392),"",(SUMIF($L$13:$N$13,"Y",$E392:$G392))*100/(SUMIF($L$13:$N$13,"Y",$L$7:$N$7))),""))</f>
        <v/>
      </c>
      <c r="AF392" s="69" t="str">
        <f>IF(ISBLANK($C$392),"",IF($AF$3&gt;0,IF(ISTEXT($H$392),"",(SUMIF($L$14:$N$14,"Y",$E392:$G392))*100/(SUMIF($L$14:$N$14,"Y",$L$7:$N$7))),""))</f>
        <v/>
      </c>
      <c r="AG392" s="69" t="str">
        <f>IF(ISBLANK($C$392),"",IF($AG$3&gt;0,IF(ISTEXT($H$392),"",(SUMIF($L$15:$N$15,"Y",$E392:$G392))*100/(SUMIF($L$15:$N$15,"Y",$L$7:$N$7))),""))</f>
        <v/>
      </c>
      <c r="AH392" s="69" t="str">
        <f>IF(ISBLANK($C$392),"",IF($AH$3&gt;0,IF(ISTEXT($H$392),"",(SUMIF($L$16:$N$16,"Y",$E392:$G392))*100/(SUMIF($L$16:$N$16,"Y",$L$7:$N$7))),""))</f>
        <v/>
      </c>
      <c r="AI392" s="69" t="str">
        <f>IF(ISBLANK($C$392),"",IF($AI$3&gt;0,IF(ISTEXT($H$392),"",(SUMIF($L$17:$N$17,"Y",$E392:$G392))*100/(SUMIF($L$17:$N$17,"Y",$L$7:$N$7))),""))</f>
        <v/>
      </c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</row>
    <row r="393" spans="1:46">
      <c r="A393" s="62"/>
      <c r="B393" s="53"/>
      <c r="C393" s="53"/>
      <c r="D393" s="53"/>
      <c r="E393" s="52"/>
      <c r="F393" s="52"/>
      <c r="G393" s="52"/>
      <c r="H393" s="67" t="str">
        <f>IF(ISBLANK($C$393),"",IF(COUNT($E$393:$G$393)&gt;0,SUM($E$393:$G$393),"AB"))</f>
        <v/>
      </c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1"/>
      <c r="Y393" s="61"/>
      <c r="Z393" s="69" t="str">
        <f>IF(ISBLANK($C$393),"",IF($Z$3&gt;0,IF(ISTEXT($H$393),"",(SUMIF($L$8:$N$8,"Y",$E393:$G393))*100/(SUMIF($L$8:$N$8,"Y",$L$7:$N$7))),""))</f>
        <v/>
      </c>
      <c r="AA393" s="69" t="str">
        <f>IF(ISBLANK($C$393),"",IF($AA$3&gt;0,IF(ISTEXT($H$393),"",(SUMIF($L$9:$N$9,"Y",$E393:$G393))*100/(SUMIF($L$9:$N$9,"Y",$L$7:$N$7))),""))</f>
        <v/>
      </c>
      <c r="AB393" s="69" t="str">
        <f>IF(ISBLANK($C$393),"",IF($AB$3&gt;0,IF(ISTEXT($H$393),"",(SUMIF($L$10:$N$10,"Y",$E393:$G393))*100/(SUMIF($L$10:$N$10,"Y",$L$7:$N$7))),""))</f>
        <v/>
      </c>
      <c r="AC393" s="69" t="str">
        <f>IF(ISBLANK($C$393),"",IF($AC$3&gt;0,IF(ISTEXT($H$393),"",(SUMIF($L$11:$N$11,"Y",$E393:$G393))*100/(SUMIF($L$11:$N$11,"Y",$L$7:$N$7))),""))</f>
        <v/>
      </c>
      <c r="AD393" s="69" t="str">
        <f>IF(ISBLANK($C$393),"",IF($AD$3&gt;0,IF(ISTEXT($H$393),"",(SUMIF($L$12:$N$12,"Y",$E393:$G393))*100/(SUMIF($L$12:$N$12,"Y",$L$7:$N$7))),""))</f>
        <v/>
      </c>
      <c r="AE393" s="69" t="str">
        <f>IF(ISBLANK($C$393),"",IF($AE$3&gt;0,IF(ISTEXT($H$393),"",(SUMIF($L$13:$N$13,"Y",$E393:$G393))*100/(SUMIF($L$13:$N$13,"Y",$L$7:$N$7))),""))</f>
        <v/>
      </c>
      <c r="AF393" s="69" t="str">
        <f>IF(ISBLANK($C$393),"",IF($AF$3&gt;0,IF(ISTEXT($H$393),"",(SUMIF($L$14:$N$14,"Y",$E393:$G393))*100/(SUMIF($L$14:$N$14,"Y",$L$7:$N$7))),""))</f>
        <v/>
      </c>
      <c r="AG393" s="69" t="str">
        <f>IF(ISBLANK($C$393),"",IF($AG$3&gt;0,IF(ISTEXT($H$393),"",(SUMIF($L$15:$N$15,"Y",$E393:$G393))*100/(SUMIF($L$15:$N$15,"Y",$L$7:$N$7))),""))</f>
        <v/>
      </c>
      <c r="AH393" s="69" t="str">
        <f>IF(ISBLANK($C$393),"",IF($AH$3&gt;0,IF(ISTEXT($H$393),"",(SUMIF($L$16:$N$16,"Y",$E393:$G393))*100/(SUMIF($L$16:$N$16,"Y",$L$7:$N$7))),""))</f>
        <v/>
      </c>
      <c r="AI393" s="69" t="str">
        <f>IF(ISBLANK($C$393),"",IF($AI$3&gt;0,IF(ISTEXT($H$393),"",(SUMIF($L$17:$N$17,"Y",$E393:$G393))*100/(SUMIF($L$17:$N$17,"Y",$L$7:$N$7))),""))</f>
        <v/>
      </c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</row>
    <row r="394" spans="1:46">
      <c r="A394" s="62"/>
      <c r="B394" s="53"/>
      <c r="C394" s="53"/>
      <c r="D394" s="53"/>
      <c r="E394" s="52"/>
      <c r="F394" s="52"/>
      <c r="G394" s="52"/>
      <c r="H394" s="67" t="str">
        <f>IF(ISBLANK($C$394),"",IF(COUNT($E$394:$G$394)&gt;0,SUM($E$394:$G$394),"AB"))</f>
        <v/>
      </c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1"/>
      <c r="Y394" s="61"/>
      <c r="Z394" s="69" t="str">
        <f>IF(ISBLANK($C$394),"",IF($Z$3&gt;0,IF(ISTEXT($H$394),"",(SUMIF($L$8:$N$8,"Y",$E394:$G394))*100/(SUMIF($L$8:$N$8,"Y",$L$7:$N$7))),""))</f>
        <v/>
      </c>
      <c r="AA394" s="69" t="str">
        <f>IF(ISBLANK($C$394),"",IF($AA$3&gt;0,IF(ISTEXT($H$394),"",(SUMIF($L$9:$N$9,"Y",$E394:$G394))*100/(SUMIF($L$9:$N$9,"Y",$L$7:$N$7))),""))</f>
        <v/>
      </c>
      <c r="AB394" s="69" t="str">
        <f>IF(ISBLANK($C$394),"",IF($AB$3&gt;0,IF(ISTEXT($H$394),"",(SUMIF($L$10:$N$10,"Y",$E394:$G394))*100/(SUMIF($L$10:$N$10,"Y",$L$7:$N$7))),""))</f>
        <v/>
      </c>
      <c r="AC394" s="69" t="str">
        <f>IF(ISBLANK($C$394),"",IF($AC$3&gt;0,IF(ISTEXT($H$394),"",(SUMIF($L$11:$N$11,"Y",$E394:$G394))*100/(SUMIF($L$11:$N$11,"Y",$L$7:$N$7))),""))</f>
        <v/>
      </c>
      <c r="AD394" s="69" t="str">
        <f>IF(ISBLANK($C$394),"",IF($AD$3&gt;0,IF(ISTEXT($H$394),"",(SUMIF($L$12:$N$12,"Y",$E394:$G394))*100/(SUMIF($L$12:$N$12,"Y",$L$7:$N$7))),""))</f>
        <v/>
      </c>
      <c r="AE394" s="69" t="str">
        <f>IF(ISBLANK($C$394),"",IF($AE$3&gt;0,IF(ISTEXT($H$394),"",(SUMIF($L$13:$N$13,"Y",$E394:$G394))*100/(SUMIF($L$13:$N$13,"Y",$L$7:$N$7))),""))</f>
        <v/>
      </c>
      <c r="AF394" s="69" t="str">
        <f>IF(ISBLANK($C$394),"",IF($AF$3&gt;0,IF(ISTEXT($H$394),"",(SUMIF($L$14:$N$14,"Y",$E394:$G394))*100/(SUMIF($L$14:$N$14,"Y",$L$7:$N$7))),""))</f>
        <v/>
      </c>
      <c r="AG394" s="69" t="str">
        <f>IF(ISBLANK($C$394),"",IF($AG$3&gt;0,IF(ISTEXT($H$394),"",(SUMIF($L$15:$N$15,"Y",$E394:$G394))*100/(SUMIF($L$15:$N$15,"Y",$L$7:$N$7))),""))</f>
        <v/>
      </c>
      <c r="AH394" s="69" t="str">
        <f>IF(ISBLANK($C$394),"",IF($AH$3&gt;0,IF(ISTEXT($H$394),"",(SUMIF($L$16:$N$16,"Y",$E394:$G394))*100/(SUMIF($L$16:$N$16,"Y",$L$7:$N$7))),""))</f>
        <v/>
      </c>
      <c r="AI394" s="69" t="str">
        <f>IF(ISBLANK($C$394),"",IF($AI$3&gt;0,IF(ISTEXT($H$394),"",(SUMIF($L$17:$N$17,"Y",$E394:$G394))*100/(SUMIF($L$17:$N$17,"Y",$L$7:$N$7))),""))</f>
        <v/>
      </c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</row>
    <row r="395" spans="1:46">
      <c r="A395" s="62"/>
      <c r="B395" s="53"/>
      <c r="C395" s="53"/>
      <c r="D395" s="53"/>
      <c r="E395" s="52"/>
      <c r="F395" s="52"/>
      <c r="G395" s="52"/>
      <c r="H395" s="67" t="str">
        <f>IF(ISBLANK($C$395),"",IF(COUNT($E$395:$G$395)&gt;0,SUM($E$395:$G$395),"AB"))</f>
        <v/>
      </c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1"/>
      <c r="Y395" s="61"/>
      <c r="Z395" s="69" t="str">
        <f>IF(ISBLANK($C$395),"",IF($Z$3&gt;0,IF(ISTEXT($H$395),"",(SUMIF($L$8:$N$8,"Y",$E395:$G395))*100/(SUMIF($L$8:$N$8,"Y",$L$7:$N$7))),""))</f>
        <v/>
      </c>
      <c r="AA395" s="69" t="str">
        <f>IF(ISBLANK($C$395),"",IF($AA$3&gt;0,IF(ISTEXT($H$395),"",(SUMIF($L$9:$N$9,"Y",$E395:$G395))*100/(SUMIF($L$9:$N$9,"Y",$L$7:$N$7))),""))</f>
        <v/>
      </c>
      <c r="AB395" s="69" t="str">
        <f>IF(ISBLANK($C$395),"",IF($AB$3&gt;0,IF(ISTEXT($H$395),"",(SUMIF($L$10:$N$10,"Y",$E395:$G395))*100/(SUMIF($L$10:$N$10,"Y",$L$7:$N$7))),""))</f>
        <v/>
      </c>
      <c r="AC395" s="69" t="str">
        <f>IF(ISBLANK($C$395),"",IF($AC$3&gt;0,IF(ISTEXT($H$395),"",(SUMIF($L$11:$N$11,"Y",$E395:$G395))*100/(SUMIF($L$11:$N$11,"Y",$L$7:$N$7))),""))</f>
        <v/>
      </c>
      <c r="AD395" s="69" t="str">
        <f>IF(ISBLANK($C$395),"",IF($AD$3&gt;0,IF(ISTEXT($H$395),"",(SUMIF($L$12:$N$12,"Y",$E395:$G395))*100/(SUMIF($L$12:$N$12,"Y",$L$7:$N$7))),""))</f>
        <v/>
      </c>
      <c r="AE395" s="69" t="str">
        <f>IF(ISBLANK($C$395),"",IF($AE$3&gt;0,IF(ISTEXT($H$395),"",(SUMIF($L$13:$N$13,"Y",$E395:$G395))*100/(SUMIF($L$13:$N$13,"Y",$L$7:$N$7))),""))</f>
        <v/>
      </c>
      <c r="AF395" s="69" t="str">
        <f>IF(ISBLANK($C$395),"",IF($AF$3&gt;0,IF(ISTEXT($H$395),"",(SUMIF($L$14:$N$14,"Y",$E395:$G395))*100/(SUMIF($L$14:$N$14,"Y",$L$7:$N$7))),""))</f>
        <v/>
      </c>
      <c r="AG395" s="69" t="str">
        <f>IF(ISBLANK($C$395),"",IF($AG$3&gt;0,IF(ISTEXT($H$395),"",(SUMIF($L$15:$N$15,"Y",$E395:$G395))*100/(SUMIF($L$15:$N$15,"Y",$L$7:$N$7))),""))</f>
        <v/>
      </c>
      <c r="AH395" s="69" t="str">
        <f>IF(ISBLANK($C$395),"",IF($AH$3&gt;0,IF(ISTEXT($H$395),"",(SUMIF($L$16:$N$16,"Y",$E395:$G395))*100/(SUMIF($L$16:$N$16,"Y",$L$7:$N$7))),""))</f>
        <v/>
      </c>
      <c r="AI395" s="69" t="str">
        <f>IF(ISBLANK($C$395),"",IF($AI$3&gt;0,IF(ISTEXT($H$395),"",(SUMIF($L$17:$N$17,"Y",$E395:$G395))*100/(SUMIF($L$17:$N$17,"Y",$L$7:$N$7))),""))</f>
        <v/>
      </c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</row>
    <row r="396" spans="1:46">
      <c r="A396" s="62"/>
      <c r="B396" s="53"/>
      <c r="C396" s="53"/>
      <c r="D396" s="53"/>
      <c r="E396" s="52"/>
      <c r="F396" s="52"/>
      <c r="G396" s="52"/>
      <c r="H396" s="67" t="str">
        <f>IF(ISBLANK($C$396),"",IF(COUNT($E$396:$G$396)&gt;0,SUM($E$396:$G$396),"AB"))</f>
        <v/>
      </c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1"/>
      <c r="Y396" s="61"/>
      <c r="Z396" s="69" t="str">
        <f>IF(ISBLANK($C$396),"",IF($Z$3&gt;0,IF(ISTEXT($H$396),"",(SUMIF($L$8:$N$8,"Y",$E396:$G396))*100/(SUMIF($L$8:$N$8,"Y",$L$7:$N$7))),""))</f>
        <v/>
      </c>
      <c r="AA396" s="69" t="str">
        <f>IF(ISBLANK($C$396),"",IF($AA$3&gt;0,IF(ISTEXT($H$396),"",(SUMIF($L$9:$N$9,"Y",$E396:$G396))*100/(SUMIF($L$9:$N$9,"Y",$L$7:$N$7))),""))</f>
        <v/>
      </c>
      <c r="AB396" s="69" t="str">
        <f>IF(ISBLANK($C$396),"",IF($AB$3&gt;0,IF(ISTEXT($H$396),"",(SUMIF($L$10:$N$10,"Y",$E396:$G396))*100/(SUMIF($L$10:$N$10,"Y",$L$7:$N$7))),""))</f>
        <v/>
      </c>
      <c r="AC396" s="69" t="str">
        <f>IF(ISBLANK($C$396),"",IF($AC$3&gt;0,IF(ISTEXT($H$396),"",(SUMIF($L$11:$N$11,"Y",$E396:$G396))*100/(SUMIF($L$11:$N$11,"Y",$L$7:$N$7))),""))</f>
        <v/>
      </c>
      <c r="AD396" s="69" t="str">
        <f>IF(ISBLANK($C$396),"",IF($AD$3&gt;0,IF(ISTEXT($H$396),"",(SUMIF($L$12:$N$12,"Y",$E396:$G396))*100/(SUMIF($L$12:$N$12,"Y",$L$7:$N$7))),""))</f>
        <v/>
      </c>
      <c r="AE396" s="69" t="str">
        <f>IF(ISBLANK($C$396),"",IF($AE$3&gt;0,IF(ISTEXT($H$396),"",(SUMIF($L$13:$N$13,"Y",$E396:$G396))*100/(SUMIF($L$13:$N$13,"Y",$L$7:$N$7))),""))</f>
        <v/>
      </c>
      <c r="AF396" s="69" t="str">
        <f>IF(ISBLANK($C$396),"",IF($AF$3&gt;0,IF(ISTEXT($H$396),"",(SUMIF($L$14:$N$14,"Y",$E396:$G396))*100/(SUMIF($L$14:$N$14,"Y",$L$7:$N$7))),""))</f>
        <v/>
      </c>
      <c r="AG396" s="69" t="str">
        <f>IF(ISBLANK($C$396),"",IF($AG$3&gt;0,IF(ISTEXT($H$396),"",(SUMIF($L$15:$N$15,"Y",$E396:$G396))*100/(SUMIF($L$15:$N$15,"Y",$L$7:$N$7))),""))</f>
        <v/>
      </c>
      <c r="AH396" s="69" t="str">
        <f>IF(ISBLANK($C$396),"",IF($AH$3&gt;0,IF(ISTEXT($H$396),"",(SUMIF($L$16:$N$16,"Y",$E396:$G396))*100/(SUMIF($L$16:$N$16,"Y",$L$7:$N$7))),""))</f>
        <v/>
      </c>
      <c r="AI396" s="69" t="str">
        <f>IF(ISBLANK($C$396),"",IF($AI$3&gt;0,IF(ISTEXT($H$396),"",(SUMIF($L$17:$N$17,"Y",$E396:$G396))*100/(SUMIF($L$17:$N$17,"Y",$L$7:$N$7))),""))</f>
        <v/>
      </c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</row>
    <row r="397" spans="1:46">
      <c r="A397" s="62"/>
      <c r="B397" s="53"/>
      <c r="C397" s="53"/>
      <c r="D397" s="53"/>
      <c r="E397" s="52"/>
      <c r="F397" s="52"/>
      <c r="G397" s="52"/>
      <c r="H397" s="67" t="str">
        <f>IF(ISBLANK($C$397),"",IF(COUNT($E$397:$G$397)&gt;0,SUM($E$397:$G$397),"AB"))</f>
        <v/>
      </c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1"/>
      <c r="Y397" s="61"/>
      <c r="Z397" s="69" t="str">
        <f>IF(ISBLANK($C$397),"",IF($Z$3&gt;0,IF(ISTEXT($H$397),"",(SUMIF($L$8:$N$8,"Y",$E397:$G397))*100/(SUMIF($L$8:$N$8,"Y",$L$7:$N$7))),""))</f>
        <v/>
      </c>
      <c r="AA397" s="69" t="str">
        <f>IF(ISBLANK($C$397),"",IF($AA$3&gt;0,IF(ISTEXT($H$397),"",(SUMIF($L$9:$N$9,"Y",$E397:$G397))*100/(SUMIF($L$9:$N$9,"Y",$L$7:$N$7))),""))</f>
        <v/>
      </c>
      <c r="AB397" s="69" t="str">
        <f>IF(ISBLANK($C$397),"",IF($AB$3&gt;0,IF(ISTEXT($H$397),"",(SUMIF($L$10:$N$10,"Y",$E397:$G397))*100/(SUMIF($L$10:$N$10,"Y",$L$7:$N$7))),""))</f>
        <v/>
      </c>
      <c r="AC397" s="69" t="str">
        <f>IF(ISBLANK($C$397),"",IF($AC$3&gt;0,IF(ISTEXT($H$397),"",(SUMIF($L$11:$N$11,"Y",$E397:$G397))*100/(SUMIF($L$11:$N$11,"Y",$L$7:$N$7))),""))</f>
        <v/>
      </c>
      <c r="AD397" s="69" t="str">
        <f>IF(ISBLANK($C$397),"",IF($AD$3&gt;0,IF(ISTEXT($H$397),"",(SUMIF($L$12:$N$12,"Y",$E397:$G397))*100/(SUMIF($L$12:$N$12,"Y",$L$7:$N$7))),""))</f>
        <v/>
      </c>
      <c r="AE397" s="69" t="str">
        <f>IF(ISBLANK($C$397),"",IF($AE$3&gt;0,IF(ISTEXT($H$397),"",(SUMIF($L$13:$N$13,"Y",$E397:$G397))*100/(SUMIF($L$13:$N$13,"Y",$L$7:$N$7))),""))</f>
        <v/>
      </c>
      <c r="AF397" s="69" t="str">
        <f>IF(ISBLANK($C$397),"",IF($AF$3&gt;0,IF(ISTEXT($H$397),"",(SUMIF($L$14:$N$14,"Y",$E397:$G397))*100/(SUMIF($L$14:$N$14,"Y",$L$7:$N$7))),""))</f>
        <v/>
      </c>
      <c r="AG397" s="69" t="str">
        <f>IF(ISBLANK($C$397),"",IF($AG$3&gt;0,IF(ISTEXT($H$397),"",(SUMIF($L$15:$N$15,"Y",$E397:$G397))*100/(SUMIF($L$15:$N$15,"Y",$L$7:$N$7))),""))</f>
        <v/>
      </c>
      <c r="AH397" s="69" t="str">
        <f>IF(ISBLANK($C$397),"",IF($AH$3&gt;0,IF(ISTEXT($H$397),"",(SUMIF($L$16:$N$16,"Y",$E397:$G397))*100/(SUMIF($L$16:$N$16,"Y",$L$7:$N$7))),""))</f>
        <v/>
      </c>
      <c r="AI397" s="69" t="str">
        <f>IF(ISBLANK($C$397),"",IF($AI$3&gt;0,IF(ISTEXT($H$397),"",(SUMIF($L$17:$N$17,"Y",$E397:$G397))*100/(SUMIF($L$17:$N$17,"Y",$L$7:$N$7))),""))</f>
        <v/>
      </c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</row>
    <row r="398" spans="1:46">
      <c r="A398" s="62"/>
      <c r="B398" s="53"/>
      <c r="C398" s="53"/>
      <c r="D398" s="53"/>
      <c r="E398" s="52"/>
      <c r="F398" s="52"/>
      <c r="G398" s="52"/>
      <c r="H398" s="67" t="str">
        <f>IF(ISBLANK($C$398),"",IF(COUNT($E$398:$G$398)&gt;0,SUM($E$398:$G$398),"AB"))</f>
        <v/>
      </c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1"/>
      <c r="Y398" s="61"/>
      <c r="Z398" s="69" t="str">
        <f>IF(ISBLANK($C$398),"",IF($Z$3&gt;0,IF(ISTEXT($H$398),"",(SUMIF($L$8:$N$8,"Y",$E398:$G398))*100/(SUMIF($L$8:$N$8,"Y",$L$7:$N$7))),""))</f>
        <v/>
      </c>
      <c r="AA398" s="69" t="str">
        <f>IF(ISBLANK($C$398),"",IF($AA$3&gt;0,IF(ISTEXT($H$398),"",(SUMIF($L$9:$N$9,"Y",$E398:$G398))*100/(SUMIF($L$9:$N$9,"Y",$L$7:$N$7))),""))</f>
        <v/>
      </c>
      <c r="AB398" s="69" t="str">
        <f>IF(ISBLANK($C$398),"",IF($AB$3&gt;0,IF(ISTEXT($H$398),"",(SUMIF($L$10:$N$10,"Y",$E398:$G398))*100/(SUMIF($L$10:$N$10,"Y",$L$7:$N$7))),""))</f>
        <v/>
      </c>
      <c r="AC398" s="69" t="str">
        <f>IF(ISBLANK($C$398),"",IF($AC$3&gt;0,IF(ISTEXT($H$398),"",(SUMIF($L$11:$N$11,"Y",$E398:$G398))*100/(SUMIF($L$11:$N$11,"Y",$L$7:$N$7))),""))</f>
        <v/>
      </c>
      <c r="AD398" s="69" t="str">
        <f>IF(ISBLANK($C$398),"",IF($AD$3&gt;0,IF(ISTEXT($H$398),"",(SUMIF($L$12:$N$12,"Y",$E398:$G398))*100/(SUMIF($L$12:$N$12,"Y",$L$7:$N$7))),""))</f>
        <v/>
      </c>
      <c r="AE398" s="69" t="str">
        <f>IF(ISBLANK($C$398),"",IF($AE$3&gt;0,IF(ISTEXT($H$398),"",(SUMIF($L$13:$N$13,"Y",$E398:$G398))*100/(SUMIF($L$13:$N$13,"Y",$L$7:$N$7))),""))</f>
        <v/>
      </c>
      <c r="AF398" s="69" t="str">
        <f>IF(ISBLANK($C$398),"",IF($AF$3&gt;0,IF(ISTEXT($H$398),"",(SUMIF($L$14:$N$14,"Y",$E398:$G398))*100/(SUMIF($L$14:$N$14,"Y",$L$7:$N$7))),""))</f>
        <v/>
      </c>
      <c r="AG398" s="69" t="str">
        <f>IF(ISBLANK($C$398),"",IF($AG$3&gt;0,IF(ISTEXT($H$398),"",(SUMIF($L$15:$N$15,"Y",$E398:$G398))*100/(SUMIF($L$15:$N$15,"Y",$L$7:$N$7))),""))</f>
        <v/>
      </c>
      <c r="AH398" s="69" t="str">
        <f>IF(ISBLANK($C$398),"",IF($AH$3&gt;0,IF(ISTEXT($H$398),"",(SUMIF($L$16:$N$16,"Y",$E398:$G398))*100/(SUMIF($L$16:$N$16,"Y",$L$7:$N$7))),""))</f>
        <v/>
      </c>
      <c r="AI398" s="69" t="str">
        <f>IF(ISBLANK($C$398),"",IF($AI$3&gt;0,IF(ISTEXT($H$398),"",(SUMIF($L$17:$N$17,"Y",$E398:$G398))*100/(SUMIF($L$17:$N$17,"Y",$L$7:$N$7))),""))</f>
        <v/>
      </c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</row>
    <row r="399" spans="1:46">
      <c r="A399" s="62"/>
      <c r="B399" s="53"/>
      <c r="C399" s="53"/>
      <c r="D399" s="53"/>
      <c r="E399" s="52"/>
      <c r="F399" s="52"/>
      <c r="G399" s="52"/>
      <c r="H399" s="67" t="str">
        <f>IF(ISBLANK($C$399),"",IF(COUNT($E$399:$G$399)&gt;0,SUM($E$399:$G$399),"AB"))</f>
        <v/>
      </c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1"/>
      <c r="Y399" s="61"/>
      <c r="Z399" s="69" t="str">
        <f>IF(ISBLANK($C$399),"",IF($Z$3&gt;0,IF(ISTEXT($H$399),"",(SUMIF($L$8:$N$8,"Y",$E399:$G399))*100/(SUMIF($L$8:$N$8,"Y",$L$7:$N$7))),""))</f>
        <v/>
      </c>
      <c r="AA399" s="69" t="str">
        <f>IF(ISBLANK($C$399),"",IF($AA$3&gt;0,IF(ISTEXT($H$399),"",(SUMIF($L$9:$N$9,"Y",$E399:$G399))*100/(SUMIF($L$9:$N$9,"Y",$L$7:$N$7))),""))</f>
        <v/>
      </c>
      <c r="AB399" s="69" t="str">
        <f>IF(ISBLANK($C$399),"",IF($AB$3&gt;0,IF(ISTEXT($H$399),"",(SUMIF($L$10:$N$10,"Y",$E399:$G399))*100/(SUMIF($L$10:$N$10,"Y",$L$7:$N$7))),""))</f>
        <v/>
      </c>
      <c r="AC399" s="69" t="str">
        <f>IF(ISBLANK($C$399),"",IF($AC$3&gt;0,IF(ISTEXT($H$399),"",(SUMIF($L$11:$N$11,"Y",$E399:$G399))*100/(SUMIF($L$11:$N$11,"Y",$L$7:$N$7))),""))</f>
        <v/>
      </c>
      <c r="AD399" s="69" t="str">
        <f>IF(ISBLANK($C$399),"",IF($AD$3&gt;0,IF(ISTEXT($H$399),"",(SUMIF($L$12:$N$12,"Y",$E399:$G399))*100/(SUMIF($L$12:$N$12,"Y",$L$7:$N$7))),""))</f>
        <v/>
      </c>
      <c r="AE399" s="69" t="str">
        <f>IF(ISBLANK($C$399),"",IF($AE$3&gt;0,IF(ISTEXT($H$399),"",(SUMIF($L$13:$N$13,"Y",$E399:$G399))*100/(SUMIF($L$13:$N$13,"Y",$L$7:$N$7))),""))</f>
        <v/>
      </c>
      <c r="AF399" s="69" t="str">
        <f>IF(ISBLANK($C$399),"",IF($AF$3&gt;0,IF(ISTEXT($H$399),"",(SUMIF($L$14:$N$14,"Y",$E399:$G399))*100/(SUMIF($L$14:$N$14,"Y",$L$7:$N$7))),""))</f>
        <v/>
      </c>
      <c r="AG399" s="69" t="str">
        <f>IF(ISBLANK($C$399),"",IF($AG$3&gt;0,IF(ISTEXT($H$399),"",(SUMIF($L$15:$N$15,"Y",$E399:$G399))*100/(SUMIF($L$15:$N$15,"Y",$L$7:$N$7))),""))</f>
        <v/>
      </c>
      <c r="AH399" s="69" t="str">
        <f>IF(ISBLANK($C$399),"",IF($AH$3&gt;0,IF(ISTEXT($H$399),"",(SUMIF($L$16:$N$16,"Y",$E399:$G399))*100/(SUMIF($L$16:$N$16,"Y",$L$7:$N$7))),""))</f>
        <v/>
      </c>
      <c r="AI399" s="69" t="str">
        <f>IF(ISBLANK($C$399),"",IF($AI$3&gt;0,IF(ISTEXT($H$399),"",(SUMIF($L$17:$N$17,"Y",$E399:$G399))*100/(SUMIF($L$17:$N$17,"Y",$L$7:$N$7))),""))</f>
        <v/>
      </c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</row>
    <row r="400" spans="1:46">
      <c r="A400" s="62"/>
      <c r="B400" s="53"/>
      <c r="C400" s="53"/>
      <c r="D400" s="53"/>
      <c r="E400" s="52"/>
      <c r="F400" s="52"/>
      <c r="G400" s="52"/>
      <c r="H400" s="67" t="str">
        <f>IF(ISBLANK($C$400),"",IF(COUNT($E$400:$G$400)&gt;0,SUM($E$400:$G$400),"AB"))</f>
        <v/>
      </c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1"/>
      <c r="Y400" s="61"/>
      <c r="Z400" s="69" t="str">
        <f>IF(ISBLANK($C$400),"",IF($Z$3&gt;0,IF(ISTEXT($H$400),"",(SUMIF($L$8:$N$8,"Y",$E400:$G400))*100/(SUMIF($L$8:$N$8,"Y",$L$7:$N$7))),""))</f>
        <v/>
      </c>
      <c r="AA400" s="69" t="str">
        <f>IF(ISBLANK($C$400),"",IF($AA$3&gt;0,IF(ISTEXT($H$400),"",(SUMIF($L$9:$N$9,"Y",$E400:$G400))*100/(SUMIF($L$9:$N$9,"Y",$L$7:$N$7))),""))</f>
        <v/>
      </c>
      <c r="AB400" s="69" t="str">
        <f>IF(ISBLANK($C$400),"",IF($AB$3&gt;0,IF(ISTEXT($H$400),"",(SUMIF($L$10:$N$10,"Y",$E400:$G400))*100/(SUMIF($L$10:$N$10,"Y",$L$7:$N$7))),""))</f>
        <v/>
      </c>
      <c r="AC400" s="69" t="str">
        <f>IF(ISBLANK($C$400),"",IF($AC$3&gt;0,IF(ISTEXT($H$400),"",(SUMIF($L$11:$N$11,"Y",$E400:$G400))*100/(SUMIF($L$11:$N$11,"Y",$L$7:$N$7))),""))</f>
        <v/>
      </c>
      <c r="AD400" s="69" t="str">
        <f>IF(ISBLANK($C$400),"",IF($AD$3&gt;0,IF(ISTEXT($H$400),"",(SUMIF($L$12:$N$12,"Y",$E400:$G400))*100/(SUMIF($L$12:$N$12,"Y",$L$7:$N$7))),""))</f>
        <v/>
      </c>
      <c r="AE400" s="69" t="str">
        <f>IF(ISBLANK($C$400),"",IF($AE$3&gt;0,IF(ISTEXT($H$400),"",(SUMIF($L$13:$N$13,"Y",$E400:$G400))*100/(SUMIF($L$13:$N$13,"Y",$L$7:$N$7))),""))</f>
        <v/>
      </c>
      <c r="AF400" s="69" t="str">
        <f>IF(ISBLANK($C$400),"",IF($AF$3&gt;0,IF(ISTEXT($H$400),"",(SUMIF($L$14:$N$14,"Y",$E400:$G400))*100/(SUMIF($L$14:$N$14,"Y",$L$7:$N$7))),""))</f>
        <v/>
      </c>
      <c r="AG400" s="69" t="str">
        <f>IF(ISBLANK($C$400),"",IF($AG$3&gt;0,IF(ISTEXT($H$400),"",(SUMIF($L$15:$N$15,"Y",$E400:$G400))*100/(SUMIF($L$15:$N$15,"Y",$L$7:$N$7))),""))</f>
        <v/>
      </c>
      <c r="AH400" s="69" t="str">
        <f>IF(ISBLANK($C$400),"",IF($AH$3&gt;0,IF(ISTEXT($H$400),"",(SUMIF($L$16:$N$16,"Y",$E400:$G400))*100/(SUMIF($L$16:$N$16,"Y",$L$7:$N$7))),""))</f>
        <v/>
      </c>
      <c r="AI400" s="69" t="str">
        <f>IF(ISBLANK($C$400),"",IF($AI$3&gt;0,IF(ISTEXT($H$400),"",(SUMIF($L$17:$N$17,"Y",$E400:$G400))*100/(SUMIF($L$17:$N$17,"Y",$L$7:$N$7))),""))</f>
        <v/>
      </c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</row>
    <row r="401" spans="1:46">
      <c r="A401" s="62"/>
      <c r="B401" s="53"/>
      <c r="C401" s="53"/>
      <c r="D401" s="53"/>
      <c r="E401" s="52"/>
      <c r="F401" s="52"/>
      <c r="G401" s="52"/>
      <c r="H401" s="67" t="str">
        <f>IF(ISBLANK($C$401),"",IF(COUNT($E$401:$G$401)&gt;0,SUM($E$401:$G$401),"AB"))</f>
        <v/>
      </c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1"/>
      <c r="Y401" s="61"/>
      <c r="Z401" s="69" t="str">
        <f>IF(ISBLANK($C$401),"",IF($Z$3&gt;0,IF(ISTEXT($H$401),"",(SUMIF($L$8:$N$8,"Y",$E401:$G401))*100/(SUMIF($L$8:$N$8,"Y",$L$7:$N$7))),""))</f>
        <v/>
      </c>
      <c r="AA401" s="69" t="str">
        <f>IF(ISBLANK($C$401),"",IF($AA$3&gt;0,IF(ISTEXT($H$401),"",(SUMIF($L$9:$N$9,"Y",$E401:$G401))*100/(SUMIF($L$9:$N$9,"Y",$L$7:$N$7))),""))</f>
        <v/>
      </c>
      <c r="AB401" s="69" t="str">
        <f>IF(ISBLANK($C$401),"",IF($AB$3&gt;0,IF(ISTEXT($H$401),"",(SUMIF($L$10:$N$10,"Y",$E401:$G401))*100/(SUMIF($L$10:$N$10,"Y",$L$7:$N$7))),""))</f>
        <v/>
      </c>
      <c r="AC401" s="69" t="str">
        <f>IF(ISBLANK($C$401),"",IF($AC$3&gt;0,IF(ISTEXT($H$401),"",(SUMIF($L$11:$N$11,"Y",$E401:$G401))*100/(SUMIF($L$11:$N$11,"Y",$L$7:$N$7))),""))</f>
        <v/>
      </c>
      <c r="AD401" s="69" t="str">
        <f>IF(ISBLANK($C$401),"",IF($AD$3&gt;0,IF(ISTEXT($H$401),"",(SUMIF($L$12:$N$12,"Y",$E401:$G401))*100/(SUMIF($L$12:$N$12,"Y",$L$7:$N$7))),""))</f>
        <v/>
      </c>
      <c r="AE401" s="69" t="str">
        <f>IF(ISBLANK($C$401),"",IF($AE$3&gt;0,IF(ISTEXT($H$401),"",(SUMIF($L$13:$N$13,"Y",$E401:$G401))*100/(SUMIF($L$13:$N$13,"Y",$L$7:$N$7))),""))</f>
        <v/>
      </c>
      <c r="AF401" s="69" t="str">
        <f>IF(ISBLANK($C$401),"",IF($AF$3&gt;0,IF(ISTEXT($H$401),"",(SUMIF($L$14:$N$14,"Y",$E401:$G401))*100/(SUMIF($L$14:$N$14,"Y",$L$7:$N$7))),""))</f>
        <v/>
      </c>
      <c r="AG401" s="69" t="str">
        <f>IF(ISBLANK($C$401),"",IF($AG$3&gt;0,IF(ISTEXT($H$401),"",(SUMIF($L$15:$N$15,"Y",$E401:$G401))*100/(SUMIF($L$15:$N$15,"Y",$L$7:$N$7))),""))</f>
        <v/>
      </c>
      <c r="AH401" s="69" t="str">
        <f>IF(ISBLANK($C$401),"",IF($AH$3&gt;0,IF(ISTEXT($H$401),"",(SUMIF($L$16:$N$16,"Y",$E401:$G401))*100/(SUMIF($L$16:$N$16,"Y",$L$7:$N$7))),""))</f>
        <v/>
      </c>
      <c r="AI401" s="69" t="str">
        <f>IF(ISBLANK($C$401),"",IF($AI$3&gt;0,IF(ISTEXT($H$401),"",(SUMIF($L$17:$N$17,"Y",$E401:$G401))*100/(SUMIF($L$17:$N$17,"Y",$L$7:$N$7))),""))</f>
        <v/>
      </c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</row>
    <row r="402" spans="1:46">
      <c r="A402" s="62"/>
      <c r="B402" s="53"/>
      <c r="C402" s="53"/>
      <c r="D402" s="53"/>
      <c r="E402" s="52"/>
      <c r="F402" s="52"/>
      <c r="G402" s="52"/>
      <c r="H402" s="67" t="str">
        <f>IF(ISBLANK($C$402),"",IF(COUNT($E$402:$G$402)&gt;0,SUM($E$402:$G$402),"AB"))</f>
        <v/>
      </c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1"/>
      <c r="Y402" s="61"/>
      <c r="Z402" s="69" t="str">
        <f>IF(ISBLANK($C$402),"",IF($Z$3&gt;0,IF(ISTEXT($H$402),"",(SUMIF($L$8:$N$8,"Y",$E402:$G402))*100/(SUMIF($L$8:$N$8,"Y",$L$7:$N$7))),""))</f>
        <v/>
      </c>
      <c r="AA402" s="69" t="str">
        <f>IF(ISBLANK($C$402),"",IF($AA$3&gt;0,IF(ISTEXT($H$402),"",(SUMIF($L$9:$N$9,"Y",$E402:$G402))*100/(SUMIF($L$9:$N$9,"Y",$L$7:$N$7))),""))</f>
        <v/>
      </c>
      <c r="AB402" s="69" t="str">
        <f>IF(ISBLANK($C$402),"",IF($AB$3&gt;0,IF(ISTEXT($H$402),"",(SUMIF($L$10:$N$10,"Y",$E402:$G402))*100/(SUMIF($L$10:$N$10,"Y",$L$7:$N$7))),""))</f>
        <v/>
      </c>
      <c r="AC402" s="69" t="str">
        <f>IF(ISBLANK($C$402),"",IF($AC$3&gt;0,IF(ISTEXT($H$402),"",(SUMIF($L$11:$N$11,"Y",$E402:$G402))*100/(SUMIF($L$11:$N$11,"Y",$L$7:$N$7))),""))</f>
        <v/>
      </c>
      <c r="AD402" s="69" t="str">
        <f>IF(ISBLANK($C$402),"",IF($AD$3&gt;0,IF(ISTEXT($H$402),"",(SUMIF($L$12:$N$12,"Y",$E402:$G402))*100/(SUMIF($L$12:$N$12,"Y",$L$7:$N$7))),""))</f>
        <v/>
      </c>
      <c r="AE402" s="69" t="str">
        <f>IF(ISBLANK($C$402),"",IF($AE$3&gt;0,IF(ISTEXT($H$402),"",(SUMIF($L$13:$N$13,"Y",$E402:$G402))*100/(SUMIF($L$13:$N$13,"Y",$L$7:$N$7))),""))</f>
        <v/>
      </c>
      <c r="AF402" s="69" t="str">
        <f>IF(ISBLANK($C$402),"",IF($AF$3&gt;0,IF(ISTEXT($H$402),"",(SUMIF($L$14:$N$14,"Y",$E402:$G402))*100/(SUMIF($L$14:$N$14,"Y",$L$7:$N$7))),""))</f>
        <v/>
      </c>
      <c r="AG402" s="69" t="str">
        <f>IF(ISBLANK($C$402),"",IF($AG$3&gt;0,IF(ISTEXT($H$402),"",(SUMIF($L$15:$N$15,"Y",$E402:$G402))*100/(SUMIF($L$15:$N$15,"Y",$L$7:$N$7))),""))</f>
        <v/>
      </c>
      <c r="AH402" s="69" t="str">
        <f>IF(ISBLANK($C$402),"",IF($AH$3&gt;0,IF(ISTEXT($H$402),"",(SUMIF($L$16:$N$16,"Y",$E402:$G402))*100/(SUMIF($L$16:$N$16,"Y",$L$7:$N$7))),""))</f>
        <v/>
      </c>
      <c r="AI402" s="69" t="str">
        <f>IF(ISBLANK($C$402),"",IF($AI$3&gt;0,IF(ISTEXT($H$402),"",(SUMIF($L$17:$N$17,"Y",$E402:$G402))*100/(SUMIF($L$17:$N$17,"Y",$L$7:$N$7))),""))</f>
        <v/>
      </c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</row>
    <row r="403" spans="1:46">
      <c r="A403" s="62"/>
      <c r="B403" s="53"/>
      <c r="C403" s="53"/>
      <c r="D403" s="53"/>
      <c r="E403" s="52"/>
      <c r="F403" s="52"/>
      <c r="G403" s="52"/>
      <c r="H403" s="67" t="str">
        <f>IF(ISBLANK($C$403),"",IF(COUNT($E$403:$G$403)&gt;0,SUM($E$403:$G$403),"AB"))</f>
        <v/>
      </c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1"/>
      <c r="Y403" s="61"/>
      <c r="Z403" s="69" t="str">
        <f>IF(ISBLANK($C$403),"",IF($Z$3&gt;0,IF(ISTEXT($H$403),"",(SUMIF($L$8:$N$8,"Y",$E403:$G403))*100/(SUMIF($L$8:$N$8,"Y",$L$7:$N$7))),""))</f>
        <v/>
      </c>
      <c r="AA403" s="69" t="str">
        <f>IF(ISBLANK($C$403),"",IF($AA$3&gt;0,IF(ISTEXT($H$403),"",(SUMIF($L$9:$N$9,"Y",$E403:$G403))*100/(SUMIF($L$9:$N$9,"Y",$L$7:$N$7))),""))</f>
        <v/>
      </c>
      <c r="AB403" s="69" t="str">
        <f>IF(ISBLANK($C$403),"",IF($AB$3&gt;0,IF(ISTEXT($H$403),"",(SUMIF($L$10:$N$10,"Y",$E403:$G403))*100/(SUMIF($L$10:$N$10,"Y",$L$7:$N$7))),""))</f>
        <v/>
      </c>
      <c r="AC403" s="69" t="str">
        <f>IF(ISBLANK($C$403),"",IF($AC$3&gt;0,IF(ISTEXT($H$403),"",(SUMIF($L$11:$N$11,"Y",$E403:$G403))*100/(SUMIF($L$11:$N$11,"Y",$L$7:$N$7))),""))</f>
        <v/>
      </c>
      <c r="AD403" s="69" t="str">
        <f>IF(ISBLANK($C$403),"",IF($AD$3&gt;0,IF(ISTEXT($H$403),"",(SUMIF($L$12:$N$12,"Y",$E403:$G403))*100/(SUMIF($L$12:$N$12,"Y",$L$7:$N$7))),""))</f>
        <v/>
      </c>
      <c r="AE403" s="69" t="str">
        <f>IF(ISBLANK($C$403),"",IF($AE$3&gt;0,IF(ISTEXT($H$403),"",(SUMIF($L$13:$N$13,"Y",$E403:$G403))*100/(SUMIF($L$13:$N$13,"Y",$L$7:$N$7))),""))</f>
        <v/>
      </c>
      <c r="AF403" s="69" t="str">
        <f>IF(ISBLANK($C$403),"",IF($AF$3&gt;0,IF(ISTEXT($H$403),"",(SUMIF($L$14:$N$14,"Y",$E403:$G403))*100/(SUMIF($L$14:$N$14,"Y",$L$7:$N$7))),""))</f>
        <v/>
      </c>
      <c r="AG403" s="69" t="str">
        <f>IF(ISBLANK($C$403),"",IF($AG$3&gt;0,IF(ISTEXT($H$403),"",(SUMIF($L$15:$N$15,"Y",$E403:$G403))*100/(SUMIF($L$15:$N$15,"Y",$L$7:$N$7))),""))</f>
        <v/>
      </c>
      <c r="AH403" s="69" t="str">
        <f>IF(ISBLANK($C$403),"",IF($AH$3&gt;0,IF(ISTEXT($H$403),"",(SUMIF($L$16:$N$16,"Y",$E403:$G403))*100/(SUMIF($L$16:$N$16,"Y",$L$7:$N$7))),""))</f>
        <v/>
      </c>
      <c r="AI403" s="69" t="str">
        <f>IF(ISBLANK($C$403),"",IF($AI$3&gt;0,IF(ISTEXT($H$403),"",(SUMIF($L$17:$N$17,"Y",$E403:$G403))*100/(SUMIF($L$17:$N$17,"Y",$L$7:$N$7))),""))</f>
        <v/>
      </c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</row>
    <row r="404" spans="1:46">
      <c r="A404" s="62"/>
      <c r="B404" s="53"/>
      <c r="C404" s="53"/>
      <c r="D404" s="53"/>
      <c r="E404" s="52"/>
      <c r="F404" s="52"/>
      <c r="G404" s="52"/>
      <c r="H404" s="67" t="str">
        <f>IF(ISBLANK($C$404),"",IF(COUNT($E$404:$G$404)&gt;0,SUM($E$404:$G$404),"AB"))</f>
        <v/>
      </c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1"/>
      <c r="Y404" s="61"/>
      <c r="Z404" s="69" t="str">
        <f>IF(ISBLANK($C$404),"",IF($Z$3&gt;0,IF(ISTEXT($H$404),"",(SUMIF($L$8:$N$8,"Y",$E404:$G404))*100/(SUMIF($L$8:$N$8,"Y",$L$7:$N$7))),""))</f>
        <v/>
      </c>
      <c r="AA404" s="69" t="str">
        <f>IF(ISBLANK($C$404),"",IF($AA$3&gt;0,IF(ISTEXT($H$404),"",(SUMIF($L$9:$N$9,"Y",$E404:$G404))*100/(SUMIF($L$9:$N$9,"Y",$L$7:$N$7))),""))</f>
        <v/>
      </c>
      <c r="AB404" s="69" t="str">
        <f>IF(ISBLANK($C$404),"",IF($AB$3&gt;0,IF(ISTEXT($H$404),"",(SUMIF($L$10:$N$10,"Y",$E404:$G404))*100/(SUMIF($L$10:$N$10,"Y",$L$7:$N$7))),""))</f>
        <v/>
      </c>
      <c r="AC404" s="69" t="str">
        <f>IF(ISBLANK($C$404),"",IF($AC$3&gt;0,IF(ISTEXT($H$404),"",(SUMIF($L$11:$N$11,"Y",$E404:$G404))*100/(SUMIF($L$11:$N$11,"Y",$L$7:$N$7))),""))</f>
        <v/>
      </c>
      <c r="AD404" s="69" t="str">
        <f>IF(ISBLANK($C$404),"",IF($AD$3&gt;0,IF(ISTEXT($H$404),"",(SUMIF($L$12:$N$12,"Y",$E404:$G404))*100/(SUMIF($L$12:$N$12,"Y",$L$7:$N$7))),""))</f>
        <v/>
      </c>
      <c r="AE404" s="69" t="str">
        <f>IF(ISBLANK($C$404),"",IF($AE$3&gt;0,IF(ISTEXT($H$404),"",(SUMIF($L$13:$N$13,"Y",$E404:$G404))*100/(SUMIF($L$13:$N$13,"Y",$L$7:$N$7))),""))</f>
        <v/>
      </c>
      <c r="AF404" s="69" t="str">
        <f>IF(ISBLANK($C$404),"",IF($AF$3&gt;0,IF(ISTEXT($H$404),"",(SUMIF($L$14:$N$14,"Y",$E404:$G404))*100/(SUMIF($L$14:$N$14,"Y",$L$7:$N$7))),""))</f>
        <v/>
      </c>
      <c r="AG404" s="69" t="str">
        <f>IF(ISBLANK($C$404),"",IF($AG$3&gt;0,IF(ISTEXT($H$404),"",(SUMIF($L$15:$N$15,"Y",$E404:$G404))*100/(SUMIF($L$15:$N$15,"Y",$L$7:$N$7))),""))</f>
        <v/>
      </c>
      <c r="AH404" s="69" t="str">
        <f>IF(ISBLANK($C$404),"",IF($AH$3&gt;0,IF(ISTEXT($H$404),"",(SUMIF($L$16:$N$16,"Y",$E404:$G404))*100/(SUMIF($L$16:$N$16,"Y",$L$7:$N$7))),""))</f>
        <v/>
      </c>
      <c r="AI404" s="69" t="str">
        <f>IF(ISBLANK($C$404),"",IF($AI$3&gt;0,IF(ISTEXT($H$404),"",(SUMIF($L$17:$N$17,"Y",$E404:$G404))*100/(SUMIF($L$17:$N$17,"Y",$L$7:$N$7))),""))</f>
        <v/>
      </c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</row>
    <row r="405" spans="1:46">
      <c r="A405" s="62"/>
      <c r="B405" s="53"/>
      <c r="C405" s="53"/>
      <c r="D405" s="53"/>
      <c r="E405" s="52"/>
      <c r="F405" s="52"/>
      <c r="G405" s="52"/>
      <c r="H405" s="67" t="str">
        <f>IF(ISBLANK($C$405),"",IF(COUNT($E$405:$G$405)&gt;0,SUM($E$405:$G$405),"AB"))</f>
        <v/>
      </c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1"/>
      <c r="Y405" s="61"/>
      <c r="Z405" s="69" t="str">
        <f>IF(ISBLANK($C$405),"",IF($Z$3&gt;0,IF(ISTEXT($H$405),"",(SUMIF($L$8:$N$8,"Y",$E405:$G405))*100/(SUMIF($L$8:$N$8,"Y",$L$7:$N$7))),""))</f>
        <v/>
      </c>
      <c r="AA405" s="69" t="str">
        <f>IF(ISBLANK($C$405),"",IF($AA$3&gt;0,IF(ISTEXT($H$405),"",(SUMIF($L$9:$N$9,"Y",$E405:$G405))*100/(SUMIF($L$9:$N$9,"Y",$L$7:$N$7))),""))</f>
        <v/>
      </c>
      <c r="AB405" s="69" t="str">
        <f>IF(ISBLANK($C$405),"",IF($AB$3&gt;0,IF(ISTEXT($H$405),"",(SUMIF($L$10:$N$10,"Y",$E405:$G405))*100/(SUMIF($L$10:$N$10,"Y",$L$7:$N$7))),""))</f>
        <v/>
      </c>
      <c r="AC405" s="69" t="str">
        <f>IF(ISBLANK($C$405),"",IF($AC$3&gt;0,IF(ISTEXT($H$405),"",(SUMIF($L$11:$N$11,"Y",$E405:$G405))*100/(SUMIF($L$11:$N$11,"Y",$L$7:$N$7))),""))</f>
        <v/>
      </c>
      <c r="AD405" s="69" t="str">
        <f>IF(ISBLANK($C$405),"",IF($AD$3&gt;0,IF(ISTEXT($H$405),"",(SUMIF($L$12:$N$12,"Y",$E405:$G405))*100/(SUMIF($L$12:$N$12,"Y",$L$7:$N$7))),""))</f>
        <v/>
      </c>
      <c r="AE405" s="69" t="str">
        <f>IF(ISBLANK($C$405),"",IF($AE$3&gt;0,IF(ISTEXT($H$405),"",(SUMIF($L$13:$N$13,"Y",$E405:$G405))*100/(SUMIF($L$13:$N$13,"Y",$L$7:$N$7))),""))</f>
        <v/>
      </c>
      <c r="AF405" s="69" t="str">
        <f>IF(ISBLANK($C$405),"",IF($AF$3&gt;0,IF(ISTEXT($H$405),"",(SUMIF($L$14:$N$14,"Y",$E405:$G405))*100/(SUMIF($L$14:$N$14,"Y",$L$7:$N$7))),""))</f>
        <v/>
      </c>
      <c r="AG405" s="69" t="str">
        <f>IF(ISBLANK($C$405),"",IF($AG$3&gt;0,IF(ISTEXT($H$405),"",(SUMIF($L$15:$N$15,"Y",$E405:$G405))*100/(SUMIF($L$15:$N$15,"Y",$L$7:$N$7))),""))</f>
        <v/>
      </c>
      <c r="AH405" s="69" t="str">
        <f>IF(ISBLANK($C$405),"",IF($AH$3&gt;0,IF(ISTEXT($H$405),"",(SUMIF($L$16:$N$16,"Y",$E405:$G405))*100/(SUMIF($L$16:$N$16,"Y",$L$7:$N$7))),""))</f>
        <v/>
      </c>
      <c r="AI405" s="69" t="str">
        <f>IF(ISBLANK($C$405),"",IF($AI$3&gt;0,IF(ISTEXT($H$405),"",(SUMIF($L$17:$N$17,"Y",$E405:$G405))*100/(SUMIF($L$17:$N$17,"Y",$L$7:$N$7))),""))</f>
        <v/>
      </c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</row>
    <row r="406" spans="1:46">
      <c r="A406" s="62"/>
      <c r="B406" s="53"/>
      <c r="C406" s="53"/>
      <c r="D406" s="53"/>
      <c r="E406" s="52"/>
      <c r="F406" s="52"/>
      <c r="G406" s="52"/>
      <c r="H406" s="67" t="str">
        <f>IF(ISBLANK($C$406),"",IF(COUNT($E$406:$G$406)&gt;0,SUM($E$406:$G$406),"AB"))</f>
        <v/>
      </c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1"/>
      <c r="Y406" s="61"/>
      <c r="Z406" s="69" t="str">
        <f>IF(ISBLANK($C$406),"",IF($Z$3&gt;0,IF(ISTEXT($H$406),"",(SUMIF($L$8:$N$8,"Y",$E406:$G406))*100/(SUMIF($L$8:$N$8,"Y",$L$7:$N$7))),""))</f>
        <v/>
      </c>
      <c r="AA406" s="69" t="str">
        <f>IF(ISBLANK($C$406),"",IF($AA$3&gt;0,IF(ISTEXT($H$406),"",(SUMIF($L$9:$N$9,"Y",$E406:$G406))*100/(SUMIF($L$9:$N$9,"Y",$L$7:$N$7))),""))</f>
        <v/>
      </c>
      <c r="AB406" s="69" t="str">
        <f>IF(ISBLANK($C$406),"",IF($AB$3&gt;0,IF(ISTEXT($H$406),"",(SUMIF($L$10:$N$10,"Y",$E406:$G406))*100/(SUMIF($L$10:$N$10,"Y",$L$7:$N$7))),""))</f>
        <v/>
      </c>
      <c r="AC406" s="69" t="str">
        <f>IF(ISBLANK($C$406),"",IF($AC$3&gt;0,IF(ISTEXT($H$406),"",(SUMIF($L$11:$N$11,"Y",$E406:$G406))*100/(SUMIF($L$11:$N$11,"Y",$L$7:$N$7))),""))</f>
        <v/>
      </c>
      <c r="AD406" s="69" t="str">
        <f>IF(ISBLANK($C$406),"",IF($AD$3&gt;0,IF(ISTEXT($H$406),"",(SUMIF($L$12:$N$12,"Y",$E406:$G406))*100/(SUMIF($L$12:$N$12,"Y",$L$7:$N$7))),""))</f>
        <v/>
      </c>
      <c r="AE406" s="69" t="str">
        <f>IF(ISBLANK($C$406),"",IF($AE$3&gt;0,IF(ISTEXT($H$406),"",(SUMIF($L$13:$N$13,"Y",$E406:$G406))*100/(SUMIF($L$13:$N$13,"Y",$L$7:$N$7))),""))</f>
        <v/>
      </c>
      <c r="AF406" s="69" t="str">
        <f>IF(ISBLANK($C$406),"",IF($AF$3&gt;0,IF(ISTEXT($H$406),"",(SUMIF($L$14:$N$14,"Y",$E406:$G406))*100/(SUMIF($L$14:$N$14,"Y",$L$7:$N$7))),""))</f>
        <v/>
      </c>
      <c r="AG406" s="69" t="str">
        <f>IF(ISBLANK($C$406),"",IF($AG$3&gt;0,IF(ISTEXT($H$406),"",(SUMIF($L$15:$N$15,"Y",$E406:$G406))*100/(SUMIF($L$15:$N$15,"Y",$L$7:$N$7))),""))</f>
        <v/>
      </c>
      <c r="AH406" s="69" t="str">
        <f>IF(ISBLANK($C$406),"",IF($AH$3&gt;0,IF(ISTEXT($H$406),"",(SUMIF($L$16:$N$16,"Y",$E406:$G406))*100/(SUMIF($L$16:$N$16,"Y",$L$7:$N$7))),""))</f>
        <v/>
      </c>
      <c r="AI406" s="69" t="str">
        <f>IF(ISBLANK($C$406),"",IF($AI$3&gt;0,IF(ISTEXT($H$406),"",(SUMIF($L$17:$N$17,"Y",$E406:$G406))*100/(SUMIF($L$17:$N$17,"Y",$L$7:$N$7))),""))</f>
        <v/>
      </c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</row>
    <row r="407" spans="1:46">
      <c r="A407" s="62"/>
      <c r="B407" s="53"/>
      <c r="C407" s="53"/>
      <c r="D407" s="53"/>
      <c r="E407" s="52"/>
      <c r="F407" s="52"/>
      <c r="G407" s="52"/>
      <c r="H407" s="67" t="str">
        <f>IF(ISBLANK($C$407),"",IF(COUNT($E$407:$G$407)&gt;0,SUM($E$407:$G$407),"AB"))</f>
        <v/>
      </c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1"/>
      <c r="Y407" s="61"/>
      <c r="Z407" s="69" t="str">
        <f>IF(ISBLANK($C$407),"",IF($Z$3&gt;0,IF(ISTEXT($H$407),"",(SUMIF($L$8:$N$8,"Y",$E407:$G407))*100/(SUMIF($L$8:$N$8,"Y",$L$7:$N$7))),""))</f>
        <v/>
      </c>
      <c r="AA407" s="69" t="str">
        <f>IF(ISBLANK($C$407),"",IF($AA$3&gt;0,IF(ISTEXT($H$407),"",(SUMIF($L$9:$N$9,"Y",$E407:$G407))*100/(SUMIF($L$9:$N$9,"Y",$L$7:$N$7))),""))</f>
        <v/>
      </c>
      <c r="AB407" s="69" t="str">
        <f>IF(ISBLANK($C$407),"",IF($AB$3&gt;0,IF(ISTEXT($H$407),"",(SUMIF($L$10:$N$10,"Y",$E407:$G407))*100/(SUMIF($L$10:$N$10,"Y",$L$7:$N$7))),""))</f>
        <v/>
      </c>
      <c r="AC407" s="69" t="str">
        <f>IF(ISBLANK($C$407),"",IF($AC$3&gt;0,IF(ISTEXT($H$407),"",(SUMIF($L$11:$N$11,"Y",$E407:$G407))*100/(SUMIF($L$11:$N$11,"Y",$L$7:$N$7))),""))</f>
        <v/>
      </c>
      <c r="AD407" s="69" t="str">
        <f>IF(ISBLANK($C$407),"",IF($AD$3&gt;0,IF(ISTEXT($H$407),"",(SUMIF($L$12:$N$12,"Y",$E407:$G407))*100/(SUMIF($L$12:$N$12,"Y",$L$7:$N$7))),""))</f>
        <v/>
      </c>
      <c r="AE407" s="69" t="str">
        <f>IF(ISBLANK($C$407),"",IF($AE$3&gt;0,IF(ISTEXT($H$407),"",(SUMIF($L$13:$N$13,"Y",$E407:$G407))*100/(SUMIF($L$13:$N$13,"Y",$L$7:$N$7))),""))</f>
        <v/>
      </c>
      <c r="AF407" s="69" t="str">
        <f>IF(ISBLANK($C$407),"",IF($AF$3&gt;0,IF(ISTEXT($H$407),"",(SUMIF($L$14:$N$14,"Y",$E407:$G407))*100/(SUMIF($L$14:$N$14,"Y",$L$7:$N$7))),""))</f>
        <v/>
      </c>
      <c r="AG407" s="69" t="str">
        <f>IF(ISBLANK($C$407),"",IF($AG$3&gt;0,IF(ISTEXT($H$407),"",(SUMIF($L$15:$N$15,"Y",$E407:$G407))*100/(SUMIF($L$15:$N$15,"Y",$L$7:$N$7))),""))</f>
        <v/>
      </c>
      <c r="AH407" s="69" t="str">
        <f>IF(ISBLANK($C$407),"",IF($AH$3&gt;0,IF(ISTEXT($H$407),"",(SUMIF($L$16:$N$16,"Y",$E407:$G407))*100/(SUMIF($L$16:$N$16,"Y",$L$7:$N$7))),""))</f>
        <v/>
      </c>
      <c r="AI407" s="69" t="str">
        <f>IF(ISBLANK($C$407),"",IF($AI$3&gt;0,IF(ISTEXT($H$407),"",(SUMIF($L$17:$N$17,"Y",$E407:$G407))*100/(SUMIF($L$17:$N$17,"Y",$L$7:$N$7))),""))</f>
        <v/>
      </c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</row>
    <row r="408" spans="1:46">
      <c r="A408" s="62"/>
      <c r="B408" s="53"/>
      <c r="C408" s="53"/>
      <c r="D408" s="53"/>
      <c r="E408" s="52"/>
      <c r="F408" s="52"/>
      <c r="G408" s="52"/>
      <c r="H408" s="67" t="str">
        <f>IF(ISBLANK($C$408),"",IF(COUNT($E$408:$G$408)&gt;0,SUM($E$408:$G$408),"AB"))</f>
        <v/>
      </c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1"/>
      <c r="Y408" s="61"/>
      <c r="Z408" s="69" t="str">
        <f>IF(ISBLANK($C$408),"",IF($Z$3&gt;0,IF(ISTEXT($H$408),"",(SUMIF($L$8:$N$8,"Y",$E408:$G408))*100/(SUMIF($L$8:$N$8,"Y",$L$7:$N$7))),""))</f>
        <v/>
      </c>
      <c r="AA408" s="69" t="str">
        <f>IF(ISBLANK($C$408),"",IF($AA$3&gt;0,IF(ISTEXT($H$408),"",(SUMIF($L$9:$N$9,"Y",$E408:$G408))*100/(SUMIF($L$9:$N$9,"Y",$L$7:$N$7))),""))</f>
        <v/>
      </c>
      <c r="AB408" s="69" t="str">
        <f>IF(ISBLANK($C$408),"",IF($AB$3&gt;0,IF(ISTEXT($H$408),"",(SUMIF($L$10:$N$10,"Y",$E408:$G408))*100/(SUMIF($L$10:$N$10,"Y",$L$7:$N$7))),""))</f>
        <v/>
      </c>
      <c r="AC408" s="69" t="str">
        <f>IF(ISBLANK($C$408),"",IF($AC$3&gt;0,IF(ISTEXT($H$408),"",(SUMIF($L$11:$N$11,"Y",$E408:$G408))*100/(SUMIF($L$11:$N$11,"Y",$L$7:$N$7))),""))</f>
        <v/>
      </c>
      <c r="AD408" s="69" t="str">
        <f>IF(ISBLANK($C$408),"",IF($AD$3&gt;0,IF(ISTEXT($H$408),"",(SUMIF($L$12:$N$12,"Y",$E408:$G408))*100/(SUMIF($L$12:$N$12,"Y",$L$7:$N$7))),""))</f>
        <v/>
      </c>
      <c r="AE408" s="69" t="str">
        <f>IF(ISBLANK($C$408),"",IF($AE$3&gt;0,IF(ISTEXT($H$408),"",(SUMIF($L$13:$N$13,"Y",$E408:$G408))*100/(SUMIF($L$13:$N$13,"Y",$L$7:$N$7))),""))</f>
        <v/>
      </c>
      <c r="AF408" s="69" t="str">
        <f>IF(ISBLANK($C$408),"",IF($AF$3&gt;0,IF(ISTEXT($H$408),"",(SUMIF($L$14:$N$14,"Y",$E408:$G408))*100/(SUMIF($L$14:$N$14,"Y",$L$7:$N$7))),""))</f>
        <v/>
      </c>
      <c r="AG408" s="69" t="str">
        <f>IF(ISBLANK($C$408),"",IF($AG$3&gt;0,IF(ISTEXT($H$408),"",(SUMIF($L$15:$N$15,"Y",$E408:$G408))*100/(SUMIF($L$15:$N$15,"Y",$L$7:$N$7))),""))</f>
        <v/>
      </c>
      <c r="AH408" s="69" t="str">
        <f>IF(ISBLANK($C$408),"",IF($AH$3&gt;0,IF(ISTEXT($H$408),"",(SUMIF($L$16:$N$16,"Y",$E408:$G408))*100/(SUMIF($L$16:$N$16,"Y",$L$7:$N$7))),""))</f>
        <v/>
      </c>
      <c r="AI408" s="69" t="str">
        <f>IF(ISBLANK($C$408),"",IF($AI$3&gt;0,IF(ISTEXT($H$408),"",(SUMIF($L$17:$N$17,"Y",$E408:$G408))*100/(SUMIF($L$17:$N$17,"Y",$L$7:$N$7))),""))</f>
        <v/>
      </c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</row>
    <row r="409" spans="1:46">
      <c r="A409" s="62"/>
      <c r="B409" s="53"/>
      <c r="C409" s="53"/>
      <c r="D409" s="53"/>
      <c r="E409" s="52"/>
      <c r="F409" s="52"/>
      <c r="G409" s="52"/>
      <c r="H409" s="67" t="str">
        <f>IF(ISBLANK($C$409),"",IF(COUNT($E$409:$G$409)&gt;0,SUM($E$409:$G$409),"AB"))</f>
        <v/>
      </c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1"/>
      <c r="Y409" s="61"/>
      <c r="Z409" s="69" t="str">
        <f>IF(ISBLANK($C$409),"",IF($Z$3&gt;0,IF(ISTEXT($H$409),"",(SUMIF($L$8:$N$8,"Y",$E409:$G409))*100/(SUMIF($L$8:$N$8,"Y",$L$7:$N$7))),""))</f>
        <v/>
      </c>
      <c r="AA409" s="69" t="str">
        <f>IF(ISBLANK($C$409),"",IF($AA$3&gt;0,IF(ISTEXT($H$409),"",(SUMIF($L$9:$N$9,"Y",$E409:$G409))*100/(SUMIF($L$9:$N$9,"Y",$L$7:$N$7))),""))</f>
        <v/>
      </c>
      <c r="AB409" s="69" t="str">
        <f>IF(ISBLANK($C$409),"",IF($AB$3&gt;0,IF(ISTEXT($H$409),"",(SUMIF($L$10:$N$10,"Y",$E409:$G409))*100/(SUMIF($L$10:$N$10,"Y",$L$7:$N$7))),""))</f>
        <v/>
      </c>
      <c r="AC409" s="69" t="str">
        <f>IF(ISBLANK($C$409),"",IF($AC$3&gt;0,IF(ISTEXT($H$409),"",(SUMIF($L$11:$N$11,"Y",$E409:$G409))*100/(SUMIF($L$11:$N$11,"Y",$L$7:$N$7))),""))</f>
        <v/>
      </c>
      <c r="AD409" s="69" t="str">
        <f>IF(ISBLANK($C$409),"",IF($AD$3&gt;0,IF(ISTEXT($H$409),"",(SUMIF($L$12:$N$12,"Y",$E409:$G409))*100/(SUMIF($L$12:$N$12,"Y",$L$7:$N$7))),""))</f>
        <v/>
      </c>
      <c r="AE409" s="69" t="str">
        <f>IF(ISBLANK($C$409),"",IF($AE$3&gt;0,IF(ISTEXT($H$409),"",(SUMIF($L$13:$N$13,"Y",$E409:$G409))*100/(SUMIF($L$13:$N$13,"Y",$L$7:$N$7))),""))</f>
        <v/>
      </c>
      <c r="AF409" s="69" t="str">
        <f>IF(ISBLANK($C$409),"",IF($AF$3&gt;0,IF(ISTEXT($H$409),"",(SUMIF($L$14:$N$14,"Y",$E409:$G409))*100/(SUMIF($L$14:$N$14,"Y",$L$7:$N$7))),""))</f>
        <v/>
      </c>
      <c r="AG409" s="69" t="str">
        <f>IF(ISBLANK($C$409),"",IF($AG$3&gt;0,IF(ISTEXT($H$409),"",(SUMIF($L$15:$N$15,"Y",$E409:$G409))*100/(SUMIF($L$15:$N$15,"Y",$L$7:$N$7))),""))</f>
        <v/>
      </c>
      <c r="AH409" s="69" t="str">
        <f>IF(ISBLANK($C$409),"",IF($AH$3&gt;0,IF(ISTEXT($H$409),"",(SUMIF($L$16:$N$16,"Y",$E409:$G409))*100/(SUMIF($L$16:$N$16,"Y",$L$7:$N$7))),""))</f>
        <v/>
      </c>
      <c r="AI409" s="69" t="str">
        <f>IF(ISBLANK($C$409),"",IF($AI$3&gt;0,IF(ISTEXT($H$409),"",(SUMIF($L$17:$N$17,"Y",$E409:$G409))*100/(SUMIF($L$17:$N$17,"Y",$L$7:$N$7))),""))</f>
        <v/>
      </c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</row>
    <row r="410" spans="1:46">
      <c r="A410" s="62"/>
      <c r="B410" s="53"/>
      <c r="C410" s="53"/>
      <c r="D410" s="53"/>
      <c r="E410" s="52"/>
      <c r="F410" s="52"/>
      <c r="G410" s="52"/>
      <c r="H410" s="67" t="str">
        <f>IF(ISBLANK($C$410),"",IF(COUNT($E$410:$G$410)&gt;0,SUM($E$410:$G$410),"AB"))</f>
        <v/>
      </c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1"/>
      <c r="Y410" s="61"/>
      <c r="Z410" s="69" t="str">
        <f>IF(ISBLANK($C$410),"",IF($Z$3&gt;0,IF(ISTEXT($H$410),"",(SUMIF($L$8:$N$8,"Y",$E410:$G410))*100/(SUMIF($L$8:$N$8,"Y",$L$7:$N$7))),""))</f>
        <v/>
      </c>
      <c r="AA410" s="69" t="str">
        <f>IF(ISBLANK($C$410),"",IF($AA$3&gt;0,IF(ISTEXT($H$410),"",(SUMIF($L$9:$N$9,"Y",$E410:$G410))*100/(SUMIF($L$9:$N$9,"Y",$L$7:$N$7))),""))</f>
        <v/>
      </c>
      <c r="AB410" s="69" t="str">
        <f>IF(ISBLANK($C$410),"",IF($AB$3&gt;0,IF(ISTEXT($H$410),"",(SUMIF($L$10:$N$10,"Y",$E410:$G410))*100/(SUMIF($L$10:$N$10,"Y",$L$7:$N$7))),""))</f>
        <v/>
      </c>
      <c r="AC410" s="69" t="str">
        <f>IF(ISBLANK($C$410),"",IF($AC$3&gt;0,IF(ISTEXT($H$410),"",(SUMIF($L$11:$N$11,"Y",$E410:$G410))*100/(SUMIF($L$11:$N$11,"Y",$L$7:$N$7))),""))</f>
        <v/>
      </c>
      <c r="AD410" s="69" t="str">
        <f>IF(ISBLANK($C$410),"",IF($AD$3&gt;0,IF(ISTEXT($H$410),"",(SUMIF($L$12:$N$12,"Y",$E410:$G410))*100/(SUMIF($L$12:$N$12,"Y",$L$7:$N$7))),""))</f>
        <v/>
      </c>
      <c r="AE410" s="69" t="str">
        <f>IF(ISBLANK($C$410),"",IF($AE$3&gt;0,IF(ISTEXT($H$410),"",(SUMIF($L$13:$N$13,"Y",$E410:$G410))*100/(SUMIF($L$13:$N$13,"Y",$L$7:$N$7))),""))</f>
        <v/>
      </c>
      <c r="AF410" s="69" t="str">
        <f>IF(ISBLANK($C$410),"",IF($AF$3&gt;0,IF(ISTEXT($H$410),"",(SUMIF($L$14:$N$14,"Y",$E410:$G410))*100/(SUMIF($L$14:$N$14,"Y",$L$7:$N$7))),""))</f>
        <v/>
      </c>
      <c r="AG410" s="69" t="str">
        <f>IF(ISBLANK($C$410),"",IF($AG$3&gt;0,IF(ISTEXT($H$410),"",(SUMIF($L$15:$N$15,"Y",$E410:$G410))*100/(SUMIF($L$15:$N$15,"Y",$L$7:$N$7))),""))</f>
        <v/>
      </c>
      <c r="AH410" s="69" t="str">
        <f>IF(ISBLANK($C$410),"",IF($AH$3&gt;0,IF(ISTEXT($H$410),"",(SUMIF($L$16:$N$16,"Y",$E410:$G410))*100/(SUMIF($L$16:$N$16,"Y",$L$7:$N$7))),""))</f>
        <v/>
      </c>
      <c r="AI410" s="69" t="str">
        <f>IF(ISBLANK($C$410),"",IF($AI$3&gt;0,IF(ISTEXT($H$410),"",(SUMIF($L$17:$N$17,"Y",$E410:$G410))*100/(SUMIF($L$17:$N$17,"Y",$L$7:$N$7))),""))</f>
        <v/>
      </c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</row>
    <row r="411" spans="1:46">
      <c r="A411" s="62"/>
      <c r="B411" s="53"/>
      <c r="C411" s="53"/>
      <c r="D411" s="53"/>
      <c r="E411" s="52"/>
      <c r="F411" s="52"/>
      <c r="G411" s="52"/>
      <c r="H411" s="67" t="str">
        <f>IF(ISBLANK($C$411),"",IF(COUNT($E$411:$G$411)&gt;0,SUM($E$411:$G$411),"AB"))</f>
        <v/>
      </c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1"/>
      <c r="Y411" s="61"/>
      <c r="Z411" s="69" t="str">
        <f>IF(ISBLANK($C$411),"",IF($Z$3&gt;0,IF(ISTEXT($H$411),"",(SUMIF($L$8:$N$8,"Y",$E411:$G411))*100/(SUMIF($L$8:$N$8,"Y",$L$7:$N$7))),""))</f>
        <v/>
      </c>
      <c r="AA411" s="69" t="str">
        <f>IF(ISBLANK($C$411),"",IF($AA$3&gt;0,IF(ISTEXT($H$411),"",(SUMIF($L$9:$N$9,"Y",$E411:$G411))*100/(SUMIF($L$9:$N$9,"Y",$L$7:$N$7))),""))</f>
        <v/>
      </c>
      <c r="AB411" s="69" t="str">
        <f>IF(ISBLANK($C$411),"",IF($AB$3&gt;0,IF(ISTEXT($H$411),"",(SUMIF($L$10:$N$10,"Y",$E411:$G411))*100/(SUMIF($L$10:$N$10,"Y",$L$7:$N$7))),""))</f>
        <v/>
      </c>
      <c r="AC411" s="69" t="str">
        <f>IF(ISBLANK($C$411),"",IF($AC$3&gt;0,IF(ISTEXT($H$411),"",(SUMIF($L$11:$N$11,"Y",$E411:$G411))*100/(SUMIF($L$11:$N$11,"Y",$L$7:$N$7))),""))</f>
        <v/>
      </c>
      <c r="AD411" s="69" t="str">
        <f>IF(ISBLANK($C$411),"",IF($AD$3&gt;0,IF(ISTEXT($H$411),"",(SUMIF($L$12:$N$12,"Y",$E411:$G411))*100/(SUMIF($L$12:$N$12,"Y",$L$7:$N$7))),""))</f>
        <v/>
      </c>
      <c r="AE411" s="69" t="str">
        <f>IF(ISBLANK($C$411),"",IF($AE$3&gt;0,IF(ISTEXT($H$411),"",(SUMIF($L$13:$N$13,"Y",$E411:$G411))*100/(SUMIF($L$13:$N$13,"Y",$L$7:$N$7))),""))</f>
        <v/>
      </c>
      <c r="AF411" s="69" t="str">
        <f>IF(ISBLANK($C$411),"",IF($AF$3&gt;0,IF(ISTEXT($H$411),"",(SUMIF($L$14:$N$14,"Y",$E411:$G411))*100/(SUMIF($L$14:$N$14,"Y",$L$7:$N$7))),""))</f>
        <v/>
      </c>
      <c r="AG411" s="69" t="str">
        <f>IF(ISBLANK($C$411),"",IF($AG$3&gt;0,IF(ISTEXT($H$411),"",(SUMIF($L$15:$N$15,"Y",$E411:$G411))*100/(SUMIF($L$15:$N$15,"Y",$L$7:$N$7))),""))</f>
        <v/>
      </c>
      <c r="AH411" s="69" t="str">
        <f>IF(ISBLANK($C$411),"",IF($AH$3&gt;0,IF(ISTEXT($H$411),"",(SUMIF($L$16:$N$16,"Y",$E411:$G411))*100/(SUMIF($L$16:$N$16,"Y",$L$7:$N$7))),""))</f>
        <v/>
      </c>
      <c r="AI411" s="69" t="str">
        <f>IF(ISBLANK($C$411),"",IF($AI$3&gt;0,IF(ISTEXT($H$411),"",(SUMIF($L$17:$N$17,"Y",$E411:$G411))*100/(SUMIF($L$17:$N$17,"Y",$L$7:$N$7))),""))</f>
        <v/>
      </c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</row>
    <row r="412" spans="1:46">
      <c r="A412" s="62"/>
      <c r="B412" s="53"/>
      <c r="C412" s="53"/>
      <c r="D412" s="53"/>
      <c r="E412" s="52"/>
      <c r="F412" s="52"/>
      <c r="G412" s="52"/>
      <c r="H412" s="67" t="str">
        <f>IF(ISBLANK($C$412),"",IF(COUNT($E$412:$G$412)&gt;0,SUM($E$412:$G$412),"AB"))</f>
        <v/>
      </c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1"/>
      <c r="Y412" s="61"/>
      <c r="Z412" s="69" t="str">
        <f>IF(ISBLANK($C$412),"",IF($Z$3&gt;0,IF(ISTEXT($H$412),"",(SUMIF($L$8:$N$8,"Y",$E412:$G412))*100/(SUMIF($L$8:$N$8,"Y",$L$7:$N$7))),""))</f>
        <v/>
      </c>
      <c r="AA412" s="69" t="str">
        <f>IF(ISBLANK($C$412),"",IF($AA$3&gt;0,IF(ISTEXT($H$412),"",(SUMIF($L$9:$N$9,"Y",$E412:$G412))*100/(SUMIF($L$9:$N$9,"Y",$L$7:$N$7))),""))</f>
        <v/>
      </c>
      <c r="AB412" s="69" t="str">
        <f>IF(ISBLANK($C$412),"",IF($AB$3&gt;0,IF(ISTEXT($H$412),"",(SUMIF($L$10:$N$10,"Y",$E412:$G412))*100/(SUMIF($L$10:$N$10,"Y",$L$7:$N$7))),""))</f>
        <v/>
      </c>
      <c r="AC412" s="69" t="str">
        <f>IF(ISBLANK($C$412),"",IF($AC$3&gt;0,IF(ISTEXT($H$412),"",(SUMIF($L$11:$N$11,"Y",$E412:$G412))*100/(SUMIF($L$11:$N$11,"Y",$L$7:$N$7))),""))</f>
        <v/>
      </c>
      <c r="AD412" s="69" t="str">
        <f>IF(ISBLANK($C$412),"",IF($AD$3&gt;0,IF(ISTEXT($H$412),"",(SUMIF($L$12:$N$12,"Y",$E412:$G412))*100/(SUMIF($L$12:$N$12,"Y",$L$7:$N$7))),""))</f>
        <v/>
      </c>
      <c r="AE412" s="69" t="str">
        <f>IF(ISBLANK($C$412),"",IF($AE$3&gt;0,IF(ISTEXT($H$412),"",(SUMIF($L$13:$N$13,"Y",$E412:$G412))*100/(SUMIF($L$13:$N$13,"Y",$L$7:$N$7))),""))</f>
        <v/>
      </c>
      <c r="AF412" s="69" t="str">
        <f>IF(ISBLANK($C$412),"",IF($AF$3&gt;0,IF(ISTEXT($H$412),"",(SUMIF($L$14:$N$14,"Y",$E412:$G412))*100/(SUMIF($L$14:$N$14,"Y",$L$7:$N$7))),""))</f>
        <v/>
      </c>
      <c r="AG412" s="69" t="str">
        <f>IF(ISBLANK($C$412),"",IF($AG$3&gt;0,IF(ISTEXT($H$412),"",(SUMIF($L$15:$N$15,"Y",$E412:$G412))*100/(SUMIF($L$15:$N$15,"Y",$L$7:$N$7))),""))</f>
        <v/>
      </c>
      <c r="AH412" s="69" t="str">
        <f>IF(ISBLANK($C$412),"",IF($AH$3&gt;0,IF(ISTEXT($H$412),"",(SUMIF($L$16:$N$16,"Y",$E412:$G412))*100/(SUMIF($L$16:$N$16,"Y",$L$7:$N$7))),""))</f>
        <v/>
      </c>
      <c r="AI412" s="69" t="str">
        <f>IF(ISBLANK($C$412),"",IF($AI$3&gt;0,IF(ISTEXT($H$412),"",(SUMIF($L$17:$N$17,"Y",$E412:$G412))*100/(SUMIF($L$17:$N$17,"Y",$L$7:$N$7))),""))</f>
        <v/>
      </c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</row>
    <row r="413" spans="1:46">
      <c r="A413" s="62"/>
      <c r="B413" s="53"/>
      <c r="C413" s="53"/>
      <c r="D413" s="53"/>
      <c r="E413" s="52"/>
      <c r="F413" s="52"/>
      <c r="G413" s="52"/>
      <c r="H413" s="67" t="str">
        <f>IF(ISBLANK($C$413),"",IF(COUNT($E$413:$G$413)&gt;0,SUM($E$413:$G$413),"AB"))</f>
        <v/>
      </c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1"/>
      <c r="Y413" s="61"/>
      <c r="Z413" s="69" t="str">
        <f>IF(ISBLANK($C$413),"",IF($Z$3&gt;0,IF(ISTEXT($H$413),"",(SUMIF($L$8:$N$8,"Y",$E413:$G413))*100/(SUMIF($L$8:$N$8,"Y",$L$7:$N$7))),""))</f>
        <v/>
      </c>
      <c r="AA413" s="69" t="str">
        <f>IF(ISBLANK($C$413),"",IF($AA$3&gt;0,IF(ISTEXT($H$413),"",(SUMIF($L$9:$N$9,"Y",$E413:$G413))*100/(SUMIF($L$9:$N$9,"Y",$L$7:$N$7))),""))</f>
        <v/>
      </c>
      <c r="AB413" s="69" t="str">
        <f>IF(ISBLANK($C$413),"",IF($AB$3&gt;0,IF(ISTEXT($H$413),"",(SUMIF($L$10:$N$10,"Y",$E413:$G413))*100/(SUMIF($L$10:$N$10,"Y",$L$7:$N$7))),""))</f>
        <v/>
      </c>
      <c r="AC413" s="69" t="str">
        <f>IF(ISBLANK($C$413),"",IF($AC$3&gt;0,IF(ISTEXT($H$413),"",(SUMIF($L$11:$N$11,"Y",$E413:$G413))*100/(SUMIF($L$11:$N$11,"Y",$L$7:$N$7))),""))</f>
        <v/>
      </c>
      <c r="AD413" s="69" t="str">
        <f>IF(ISBLANK($C$413),"",IF($AD$3&gt;0,IF(ISTEXT($H$413),"",(SUMIF($L$12:$N$12,"Y",$E413:$G413))*100/(SUMIF($L$12:$N$12,"Y",$L$7:$N$7))),""))</f>
        <v/>
      </c>
      <c r="AE413" s="69" t="str">
        <f>IF(ISBLANK($C$413),"",IF($AE$3&gt;0,IF(ISTEXT($H$413),"",(SUMIF($L$13:$N$13,"Y",$E413:$G413))*100/(SUMIF($L$13:$N$13,"Y",$L$7:$N$7))),""))</f>
        <v/>
      </c>
      <c r="AF413" s="69" t="str">
        <f>IF(ISBLANK($C$413),"",IF($AF$3&gt;0,IF(ISTEXT($H$413),"",(SUMIF($L$14:$N$14,"Y",$E413:$G413))*100/(SUMIF($L$14:$N$14,"Y",$L$7:$N$7))),""))</f>
        <v/>
      </c>
      <c r="AG413" s="69" t="str">
        <f>IF(ISBLANK($C$413),"",IF($AG$3&gt;0,IF(ISTEXT($H$413),"",(SUMIF($L$15:$N$15,"Y",$E413:$G413))*100/(SUMIF($L$15:$N$15,"Y",$L$7:$N$7))),""))</f>
        <v/>
      </c>
      <c r="AH413" s="69" t="str">
        <f>IF(ISBLANK($C$413),"",IF($AH$3&gt;0,IF(ISTEXT($H$413),"",(SUMIF($L$16:$N$16,"Y",$E413:$G413))*100/(SUMIF($L$16:$N$16,"Y",$L$7:$N$7))),""))</f>
        <v/>
      </c>
      <c r="AI413" s="69" t="str">
        <f>IF(ISBLANK($C$413),"",IF($AI$3&gt;0,IF(ISTEXT($H$413),"",(SUMIF($L$17:$N$17,"Y",$E413:$G413))*100/(SUMIF($L$17:$N$17,"Y",$L$7:$N$7))),""))</f>
        <v/>
      </c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</row>
    <row r="414" spans="1:46">
      <c r="A414" s="62"/>
      <c r="B414" s="53"/>
      <c r="C414" s="53"/>
      <c r="D414" s="53"/>
      <c r="E414" s="52"/>
      <c r="F414" s="52"/>
      <c r="G414" s="52"/>
      <c r="H414" s="67" t="str">
        <f>IF(ISBLANK($C$414),"",IF(COUNT($E$414:$G$414)&gt;0,SUM($E$414:$G$414),"AB"))</f>
        <v/>
      </c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1"/>
      <c r="Y414" s="61"/>
      <c r="Z414" s="69" t="str">
        <f>IF(ISBLANK($C$414),"",IF($Z$3&gt;0,IF(ISTEXT($H$414),"",(SUMIF($L$8:$N$8,"Y",$E414:$G414))*100/(SUMIF($L$8:$N$8,"Y",$L$7:$N$7))),""))</f>
        <v/>
      </c>
      <c r="AA414" s="69" t="str">
        <f>IF(ISBLANK($C$414),"",IF($AA$3&gt;0,IF(ISTEXT($H$414),"",(SUMIF($L$9:$N$9,"Y",$E414:$G414))*100/(SUMIF($L$9:$N$9,"Y",$L$7:$N$7))),""))</f>
        <v/>
      </c>
      <c r="AB414" s="69" t="str">
        <f>IF(ISBLANK($C$414),"",IF($AB$3&gt;0,IF(ISTEXT($H$414),"",(SUMIF($L$10:$N$10,"Y",$E414:$G414))*100/(SUMIF($L$10:$N$10,"Y",$L$7:$N$7))),""))</f>
        <v/>
      </c>
      <c r="AC414" s="69" t="str">
        <f>IF(ISBLANK($C$414),"",IF($AC$3&gt;0,IF(ISTEXT($H$414),"",(SUMIF($L$11:$N$11,"Y",$E414:$G414))*100/(SUMIF($L$11:$N$11,"Y",$L$7:$N$7))),""))</f>
        <v/>
      </c>
      <c r="AD414" s="69" t="str">
        <f>IF(ISBLANK($C$414),"",IF($AD$3&gt;0,IF(ISTEXT($H$414),"",(SUMIF($L$12:$N$12,"Y",$E414:$G414))*100/(SUMIF($L$12:$N$12,"Y",$L$7:$N$7))),""))</f>
        <v/>
      </c>
      <c r="AE414" s="69" t="str">
        <f>IF(ISBLANK($C$414),"",IF($AE$3&gt;0,IF(ISTEXT($H$414),"",(SUMIF($L$13:$N$13,"Y",$E414:$G414))*100/(SUMIF($L$13:$N$13,"Y",$L$7:$N$7))),""))</f>
        <v/>
      </c>
      <c r="AF414" s="69" t="str">
        <f>IF(ISBLANK($C$414),"",IF($AF$3&gt;0,IF(ISTEXT($H$414),"",(SUMIF($L$14:$N$14,"Y",$E414:$G414))*100/(SUMIF($L$14:$N$14,"Y",$L$7:$N$7))),""))</f>
        <v/>
      </c>
      <c r="AG414" s="69" t="str">
        <f>IF(ISBLANK($C$414),"",IF($AG$3&gt;0,IF(ISTEXT($H$414),"",(SUMIF($L$15:$N$15,"Y",$E414:$G414))*100/(SUMIF($L$15:$N$15,"Y",$L$7:$N$7))),""))</f>
        <v/>
      </c>
      <c r="AH414" s="69" t="str">
        <f>IF(ISBLANK($C$414),"",IF($AH$3&gt;0,IF(ISTEXT($H$414),"",(SUMIF($L$16:$N$16,"Y",$E414:$G414))*100/(SUMIF($L$16:$N$16,"Y",$L$7:$N$7))),""))</f>
        <v/>
      </c>
      <c r="AI414" s="69" t="str">
        <f>IF(ISBLANK($C$414),"",IF($AI$3&gt;0,IF(ISTEXT($H$414),"",(SUMIF($L$17:$N$17,"Y",$E414:$G414))*100/(SUMIF($L$17:$N$17,"Y",$L$7:$N$7))),""))</f>
        <v/>
      </c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</row>
    <row r="415" spans="1:46">
      <c r="A415" s="62"/>
      <c r="B415" s="53"/>
      <c r="C415" s="53"/>
      <c r="D415" s="53"/>
      <c r="E415" s="52"/>
      <c r="F415" s="52"/>
      <c r="G415" s="52"/>
      <c r="H415" s="67" t="str">
        <f>IF(ISBLANK($C$415),"",IF(COUNT($E$415:$G$415)&gt;0,SUM($E$415:$G$415),"AB"))</f>
        <v/>
      </c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1"/>
      <c r="Y415" s="61"/>
      <c r="Z415" s="69" t="str">
        <f>IF(ISBLANK($C$415),"",IF($Z$3&gt;0,IF(ISTEXT($H$415),"",(SUMIF($L$8:$N$8,"Y",$E415:$G415))*100/(SUMIF($L$8:$N$8,"Y",$L$7:$N$7))),""))</f>
        <v/>
      </c>
      <c r="AA415" s="69" t="str">
        <f>IF(ISBLANK($C$415),"",IF($AA$3&gt;0,IF(ISTEXT($H$415),"",(SUMIF($L$9:$N$9,"Y",$E415:$G415))*100/(SUMIF($L$9:$N$9,"Y",$L$7:$N$7))),""))</f>
        <v/>
      </c>
      <c r="AB415" s="69" t="str">
        <f>IF(ISBLANK($C$415),"",IF($AB$3&gt;0,IF(ISTEXT($H$415),"",(SUMIF($L$10:$N$10,"Y",$E415:$G415))*100/(SUMIF($L$10:$N$10,"Y",$L$7:$N$7))),""))</f>
        <v/>
      </c>
      <c r="AC415" s="69" t="str">
        <f>IF(ISBLANK($C$415),"",IF($AC$3&gt;0,IF(ISTEXT($H$415),"",(SUMIF($L$11:$N$11,"Y",$E415:$G415))*100/(SUMIF($L$11:$N$11,"Y",$L$7:$N$7))),""))</f>
        <v/>
      </c>
      <c r="AD415" s="69" t="str">
        <f>IF(ISBLANK($C$415),"",IF($AD$3&gt;0,IF(ISTEXT($H$415),"",(SUMIF($L$12:$N$12,"Y",$E415:$G415))*100/(SUMIF($L$12:$N$12,"Y",$L$7:$N$7))),""))</f>
        <v/>
      </c>
      <c r="AE415" s="69" t="str">
        <f>IF(ISBLANK($C$415),"",IF($AE$3&gt;0,IF(ISTEXT($H$415),"",(SUMIF($L$13:$N$13,"Y",$E415:$G415))*100/(SUMIF($L$13:$N$13,"Y",$L$7:$N$7))),""))</f>
        <v/>
      </c>
      <c r="AF415" s="69" t="str">
        <f>IF(ISBLANK($C$415),"",IF($AF$3&gt;0,IF(ISTEXT($H$415),"",(SUMIF($L$14:$N$14,"Y",$E415:$G415))*100/(SUMIF($L$14:$N$14,"Y",$L$7:$N$7))),""))</f>
        <v/>
      </c>
      <c r="AG415" s="69" t="str">
        <f>IF(ISBLANK($C$415),"",IF($AG$3&gt;0,IF(ISTEXT($H$415),"",(SUMIF($L$15:$N$15,"Y",$E415:$G415))*100/(SUMIF($L$15:$N$15,"Y",$L$7:$N$7))),""))</f>
        <v/>
      </c>
      <c r="AH415" s="69" t="str">
        <f>IF(ISBLANK($C$415),"",IF($AH$3&gt;0,IF(ISTEXT($H$415),"",(SUMIF($L$16:$N$16,"Y",$E415:$G415))*100/(SUMIF($L$16:$N$16,"Y",$L$7:$N$7))),""))</f>
        <v/>
      </c>
      <c r="AI415" s="69" t="str">
        <f>IF(ISBLANK($C$415),"",IF($AI$3&gt;0,IF(ISTEXT($H$415),"",(SUMIF($L$17:$N$17,"Y",$E415:$G415))*100/(SUMIF($L$17:$N$17,"Y",$L$7:$N$7))),""))</f>
        <v/>
      </c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</row>
    <row r="416" spans="1:46">
      <c r="A416" s="62"/>
      <c r="B416" s="53"/>
      <c r="C416" s="53"/>
      <c r="D416" s="53"/>
      <c r="E416" s="52"/>
      <c r="F416" s="52"/>
      <c r="G416" s="52"/>
      <c r="H416" s="67" t="str">
        <f>IF(ISBLANK($C$416),"",IF(COUNT($E$416:$G$416)&gt;0,SUM($E$416:$G$416),"AB"))</f>
        <v/>
      </c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1"/>
      <c r="Y416" s="61"/>
      <c r="Z416" s="69" t="str">
        <f>IF(ISBLANK($C$416),"",IF($Z$3&gt;0,IF(ISTEXT($H$416),"",(SUMIF($L$8:$N$8,"Y",$E416:$G416))*100/(SUMIF($L$8:$N$8,"Y",$L$7:$N$7))),""))</f>
        <v/>
      </c>
      <c r="AA416" s="69" t="str">
        <f>IF(ISBLANK($C$416),"",IF($AA$3&gt;0,IF(ISTEXT($H$416),"",(SUMIF($L$9:$N$9,"Y",$E416:$G416))*100/(SUMIF($L$9:$N$9,"Y",$L$7:$N$7))),""))</f>
        <v/>
      </c>
      <c r="AB416" s="69" t="str">
        <f>IF(ISBLANK($C$416),"",IF($AB$3&gt;0,IF(ISTEXT($H$416),"",(SUMIF($L$10:$N$10,"Y",$E416:$G416))*100/(SUMIF($L$10:$N$10,"Y",$L$7:$N$7))),""))</f>
        <v/>
      </c>
      <c r="AC416" s="69" t="str">
        <f>IF(ISBLANK($C$416),"",IF($AC$3&gt;0,IF(ISTEXT($H$416),"",(SUMIF($L$11:$N$11,"Y",$E416:$G416))*100/(SUMIF($L$11:$N$11,"Y",$L$7:$N$7))),""))</f>
        <v/>
      </c>
      <c r="AD416" s="69" t="str">
        <f>IF(ISBLANK($C$416),"",IF($AD$3&gt;0,IF(ISTEXT($H$416),"",(SUMIF($L$12:$N$12,"Y",$E416:$G416))*100/(SUMIF($L$12:$N$12,"Y",$L$7:$N$7))),""))</f>
        <v/>
      </c>
      <c r="AE416" s="69" t="str">
        <f>IF(ISBLANK($C$416),"",IF($AE$3&gt;0,IF(ISTEXT($H$416),"",(SUMIF($L$13:$N$13,"Y",$E416:$G416))*100/(SUMIF($L$13:$N$13,"Y",$L$7:$N$7))),""))</f>
        <v/>
      </c>
      <c r="AF416" s="69" t="str">
        <f>IF(ISBLANK($C$416),"",IF($AF$3&gt;0,IF(ISTEXT($H$416),"",(SUMIF($L$14:$N$14,"Y",$E416:$G416))*100/(SUMIF($L$14:$N$14,"Y",$L$7:$N$7))),""))</f>
        <v/>
      </c>
      <c r="AG416" s="69" t="str">
        <f>IF(ISBLANK($C$416),"",IF($AG$3&gt;0,IF(ISTEXT($H$416),"",(SUMIF($L$15:$N$15,"Y",$E416:$G416))*100/(SUMIF($L$15:$N$15,"Y",$L$7:$N$7))),""))</f>
        <v/>
      </c>
      <c r="AH416" s="69" t="str">
        <f>IF(ISBLANK($C$416),"",IF($AH$3&gt;0,IF(ISTEXT($H$416),"",(SUMIF($L$16:$N$16,"Y",$E416:$G416))*100/(SUMIF($L$16:$N$16,"Y",$L$7:$N$7))),""))</f>
        <v/>
      </c>
      <c r="AI416" s="69" t="str">
        <f>IF(ISBLANK($C$416),"",IF($AI$3&gt;0,IF(ISTEXT($H$416),"",(SUMIF($L$17:$N$17,"Y",$E416:$G416))*100/(SUMIF($L$17:$N$17,"Y",$L$7:$N$7))),""))</f>
        <v/>
      </c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</row>
    <row r="417" spans="1:46">
      <c r="A417" s="62"/>
      <c r="B417" s="53"/>
      <c r="C417" s="53"/>
      <c r="D417" s="53"/>
      <c r="E417" s="52"/>
      <c r="F417" s="52"/>
      <c r="G417" s="52"/>
      <c r="H417" s="67" t="str">
        <f>IF(ISBLANK($C$417),"",IF(COUNT($E$417:$G$417)&gt;0,SUM($E$417:$G$417),"AB"))</f>
        <v/>
      </c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1"/>
      <c r="Y417" s="61"/>
      <c r="Z417" s="69" t="str">
        <f>IF(ISBLANK($C$417),"",IF($Z$3&gt;0,IF(ISTEXT($H$417),"",(SUMIF($L$8:$N$8,"Y",$E417:$G417))*100/(SUMIF($L$8:$N$8,"Y",$L$7:$N$7))),""))</f>
        <v/>
      </c>
      <c r="AA417" s="69" t="str">
        <f>IF(ISBLANK($C$417),"",IF($AA$3&gt;0,IF(ISTEXT($H$417),"",(SUMIF($L$9:$N$9,"Y",$E417:$G417))*100/(SUMIF($L$9:$N$9,"Y",$L$7:$N$7))),""))</f>
        <v/>
      </c>
      <c r="AB417" s="69" t="str">
        <f>IF(ISBLANK($C$417),"",IF($AB$3&gt;0,IF(ISTEXT($H$417),"",(SUMIF($L$10:$N$10,"Y",$E417:$G417))*100/(SUMIF($L$10:$N$10,"Y",$L$7:$N$7))),""))</f>
        <v/>
      </c>
      <c r="AC417" s="69" t="str">
        <f>IF(ISBLANK($C$417),"",IF($AC$3&gt;0,IF(ISTEXT($H$417),"",(SUMIF($L$11:$N$11,"Y",$E417:$G417))*100/(SUMIF($L$11:$N$11,"Y",$L$7:$N$7))),""))</f>
        <v/>
      </c>
      <c r="AD417" s="69" t="str">
        <f>IF(ISBLANK($C$417),"",IF($AD$3&gt;0,IF(ISTEXT($H$417),"",(SUMIF($L$12:$N$12,"Y",$E417:$G417))*100/(SUMIF($L$12:$N$12,"Y",$L$7:$N$7))),""))</f>
        <v/>
      </c>
      <c r="AE417" s="69" t="str">
        <f>IF(ISBLANK($C$417),"",IF($AE$3&gt;0,IF(ISTEXT($H$417),"",(SUMIF($L$13:$N$13,"Y",$E417:$G417))*100/(SUMIF($L$13:$N$13,"Y",$L$7:$N$7))),""))</f>
        <v/>
      </c>
      <c r="AF417" s="69" t="str">
        <f>IF(ISBLANK($C$417),"",IF($AF$3&gt;0,IF(ISTEXT($H$417),"",(SUMIF($L$14:$N$14,"Y",$E417:$G417))*100/(SUMIF($L$14:$N$14,"Y",$L$7:$N$7))),""))</f>
        <v/>
      </c>
      <c r="AG417" s="69" t="str">
        <f>IF(ISBLANK($C$417),"",IF($AG$3&gt;0,IF(ISTEXT($H$417),"",(SUMIF($L$15:$N$15,"Y",$E417:$G417))*100/(SUMIF($L$15:$N$15,"Y",$L$7:$N$7))),""))</f>
        <v/>
      </c>
      <c r="AH417" s="69" t="str">
        <f>IF(ISBLANK($C$417),"",IF($AH$3&gt;0,IF(ISTEXT($H$417),"",(SUMIF($L$16:$N$16,"Y",$E417:$G417))*100/(SUMIF($L$16:$N$16,"Y",$L$7:$N$7))),""))</f>
        <v/>
      </c>
      <c r="AI417" s="69" t="str">
        <f>IF(ISBLANK($C$417),"",IF($AI$3&gt;0,IF(ISTEXT($H$417),"",(SUMIF($L$17:$N$17,"Y",$E417:$G417))*100/(SUMIF($L$17:$N$17,"Y",$L$7:$N$7))),""))</f>
        <v/>
      </c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</row>
    <row r="418" spans="1:46">
      <c r="A418" s="62"/>
      <c r="B418" s="53"/>
      <c r="C418" s="53"/>
      <c r="D418" s="53"/>
      <c r="E418" s="52"/>
      <c r="F418" s="52"/>
      <c r="G418" s="52"/>
      <c r="H418" s="67" t="str">
        <f>IF(ISBLANK($C$418),"",IF(COUNT($E$418:$G$418)&gt;0,SUM($E$418:$G$418),"AB"))</f>
        <v/>
      </c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1"/>
      <c r="Y418" s="61"/>
      <c r="Z418" s="69" t="str">
        <f>IF(ISBLANK($C$418),"",IF($Z$3&gt;0,IF(ISTEXT($H$418),"",(SUMIF($L$8:$N$8,"Y",$E418:$G418))*100/(SUMIF($L$8:$N$8,"Y",$L$7:$N$7))),""))</f>
        <v/>
      </c>
      <c r="AA418" s="69" t="str">
        <f>IF(ISBLANK($C$418),"",IF($AA$3&gt;0,IF(ISTEXT($H$418),"",(SUMIF($L$9:$N$9,"Y",$E418:$G418))*100/(SUMIF($L$9:$N$9,"Y",$L$7:$N$7))),""))</f>
        <v/>
      </c>
      <c r="AB418" s="69" t="str">
        <f>IF(ISBLANK($C$418),"",IF($AB$3&gt;0,IF(ISTEXT($H$418),"",(SUMIF($L$10:$N$10,"Y",$E418:$G418))*100/(SUMIF($L$10:$N$10,"Y",$L$7:$N$7))),""))</f>
        <v/>
      </c>
      <c r="AC418" s="69" t="str">
        <f>IF(ISBLANK($C$418),"",IF($AC$3&gt;0,IF(ISTEXT($H$418),"",(SUMIF($L$11:$N$11,"Y",$E418:$G418))*100/(SUMIF($L$11:$N$11,"Y",$L$7:$N$7))),""))</f>
        <v/>
      </c>
      <c r="AD418" s="69" t="str">
        <f>IF(ISBLANK($C$418),"",IF($AD$3&gt;0,IF(ISTEXT($H$418),"",(SUMIF($L$12:$N$12,"Y",$E418:$G418))*100/(SUMIF($L$12:$N$12,"Y",$L$7:$N$7))),""))</f>
        <v/>
      </c>
      <c r="AE418" s="69" t="str">
        <f>IF(ISBLANK($C$418),"",IF($AE$3&gt;0,IF(ISTEXT($H$418),"",(SUMIF($L$13:$N$13,"Y",$E418:$G418))*100/(SUMIF($L$13:$N$13,"Y",$L$7:$N$7))),""))</f>
        <v/>
      </c>
      <c r="AF418" s="69" t="str">
        <f>IF(ISBLANK($C$418),"",IF($AF$3&gt;0,IF(ISTEXT($H$418),"",(SUMIF($L$14:$N$14,"Y",$E418:$G418))*100/(SUMIF($L$14:$N$14,"Y",$L$7:$N$7))),""))</f>
        <v/>
      </c>
      <c r="AG418" s="69" t="str">
        <f>IF(ISBLANK($C$418),"",IF($AG$3&gt;0,IF(ISTEXT($H$418),"",(SUMIF($L$15:$N$15,"Y",$E418:$G418))*100/(SUMIF($L$15:$N$15,"Y",$L$7:$N$7))),""))</f>
        <v/>
      </c>
      <c r="AH418" s="69" t="str">
        <f>IF(ISBLANK($C$418),"",IF($AH$3&gt;0,IF(ISTEXT($H$418),"",(SUMIF($L$16:$N$16,"Y",$E418:$G418))*100/(SUMIF($L$16:$N$16,"Y",$L$7:$N$7))),""))</f>
        <v/>
      </c>
      <c r="AI418" s="69" t="str">
        <f>IF(ISBLANK($C$418),"",IF($AI$3&gt;0,IF(ISTEXT($H$418),"",(SUMIF($L$17:$N$17,"Y",$E418:$G418))*100/(SUMIF($L$17:$N$17,"Y",$L$7:$N$7))),""))</f>
        <v/>
      </c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</row>
    <row r="419" spans="1:46">
      <c r="A419" s="62"/>
      <c r="B419" s="53"/>
      <c r="C419" s="53"/>
      <c r="D419" s="53"/>
      <c r="E419" s="52"/>
      <c r="F419" s="52"/>
      <c r="G419" s="52"/>
      <c r="H419" s="67" t="str">
        <f>IF(ISBLANK($C$419),"",IF(COUNT($E$419:$G$419)&gt;0,SUM($E$419:$G$419),"AB"))</f>
        <v/>
      </c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1"/>
      <c r="Y419" s="61"/>
      <c r="Z419" s="69" t="str">
        <f>IF(ISBLANK($C$419),"",IF($Z$3&gt;0,IF(ISTEXT($H$419),"",(SUMIF($L$8:$N$8,"Y",$E419:$G419))*100/(SUMIF($L$8:$N$8,"Y",$L$7:$N$7))),""))</f>
        <v/>
      </c>
      <c r="AA419" s="69" t="str">
        <f>IF(ISBLANK($C$419),"",IF($AA$3&gt;0,IF(ISTEXT($H$419),"",(SUMIF($L$9:$N$9,"Y",$E419:$G419))*100/(SUMIF($L$9:$N$9,"Y",$L$7:$N$7))),""))</f>
        <v/>
      </c>
      <c r="AB419" s="69" t="str">
        <f>IF(ISBLANK($C$419),"",IF($AB$3&gt;0,IF(ISTEXT($H$419),"",(SUMIF($L$10:$N$10,"Y",$E419:$G419))*100/(SUMIF($L$10:$N$10,"Y",$L$7:$N$7))),""))</f>
        <v/>
      </c>
      <c r="AC419" s="69" t="str">
        <f>IF(ISBLANK($C$419),"",IF($AC$3&gt;0,IF(ISTEXT($H$419),"",(SUMIF($L$11:$N$11,"Y",$E419:$G419))*100/(SUMIF($L$11:$N$11,"Y",$L$7:$N$7))),""))</f>
        <v/>
      </c>
      <c r="AD419" s="69" t="str">
        <f>IF(ISBLANK($C$419),"",IF($AD$3&gt;0,IF(ISTEXT($H$419),"",(SUMIF($L$12:$N$12,"Y",$E419:$G419))*100/(SUMIF($L$12:$N$12,"Y",$L$7:$N$7))),""))</f>
        <v/>
      </c>
      <c r="AE419" s="69" t="str">
        <f>IF(ISBLANK($C$419),"",IF($AE$3&gt;0,IF(ISTEXT($H$419),"",(SUMIF($L$13:$N$13,"Y",$E419:$G419))*100/(SUMIF($L$13:$N$13,"Y",$L$7:$N$7))),""))</f>
        <v/>
      </c>
      <c r="AF419" s="69" t="str">
        <f>IF(ISBLANK($C$419),"",IF($AF$3&gt;0,IF(ISTEXT($H$419),"",(SUMIF($L$14:$N$14,"Y",$E419:$G419))*100/(SUMIF($L$14:$N$14,"Y",$L$7:$N$7))),""))</f>
        <v/>
      </c>
      <c r="AG419" s="69" t="str">
        <f>IF(ISBLANK($C$419),"",IF($AG$3&gt;0,IF(ISTEXT($H$419),"",(SUMIF($L$15:$N$15,"Y",$E419:$G419))*100/(SUMIF($L$15:$N$15,"Y",$L$7:$N$7))),""))</f>
        <v/>
      </c>
      <c r="AH419" s="69" t="str">
        <f>IF(ISBLANK($C$419),"",IF($AH$3&gt;0,IF(ISTEXT($H$419),"",(SUMIF($L$16:$N$16,"Y",$E419:$G419))*100/(SUMIF($L$16:$N$16,"Y",$L$7:$N$7))),""))</f>
        <v/>
      </c>
      <c r="AI419" s="69" t="str">
        <f>IF(ISBLANK($C$419),"",IF($AI$3&gt;0,IF(ISTEXT($H$419),"",(SUMIF($L$17:$N$17,"Y",$E419:$G419))*100/(SUMIF($L$17:$N$17,"Y",$L$7:$N$7))),""))</f>
        <v/>
      </c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</row>
    <row r="420" spans="1:46">
      <c r="A420" s="62"/>
      <c r="B420" s="53"/>
      <c r="C420" s="53"/>
      <c r="D420" s="53"/>
      <c r="E420" s="52"/>
      <c r="F420" s="52"/>
      <c r="G420" s="52"/>
      <c r="H420" s="67" t="str">
        <f>IF(ISBLANK($C$420),"",IF(COUNT($E$420:$G$420)&gt;0,SUM($E$420:$G$420),"AB"))</f>
        <v/>
      </c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1"/>
      <c r="Y420" s="61"/>
      <c r="Z420" s="69" t="str">
        <f>IF(ISBLANK($C$420),"",IF($Z$3&gt;0,IF(ISTEXT($H$420),"",(SUMIF($L$8:$N$8,"Y",$E420:$G420))*100/(SUMIF($L$8:$N$8,"Y",$L$7:$N$7))),""))</f>
        <v/>
      </c>
      <c r="AA420" s="69" t="str">
        <f>IF(ISBLANK($C$420),"",IF($AA$3&gt;0,IF(ISTEXT($H$420),"",(SUMIF($L$9:$N$9,"Y",$E420:$G420))*100/(SUMIF($L$9:$N$9,"Y",$L$7:$N$7))),""))</f>
        <v/>
      </c>
      <c r="AB420" s="69" t="str">
        <f>IF(ISBLANK($C$420),"",IF($AB$3&gt;0,IF(ISTEXT($H$420),"",(SUMIF($L$10:$N$10,"Y",$E420:$G420))*100/(SUMIF($L$10:$N$10,"Y",$L$7:$N$7))),""))</f>
        <v/>
      </c>
      <c r="AC420" s="69" t="str">
        <f>IF(ISBLANK($C$420),"",IF($AC$3&gt;0,IF(ISTEXT($H$420),"",(SUMIF($L$11:$N$11,"Y",$E420:$G420))*100/(SUMIF($L$11:$N$11,"Y",$L$7:$N$7))),""))</f>
        <v/>
      </c>
      <c r="AD420" s="69" t="str">
        <f>IF(ISBLANK($C$420),"",IF($AD$3&gt;0,IF(ISTEXT($H$420),"",(SUMIF($L$12:$N$12,"Y",$E420:$G420))*100/(SUMIF($L$12:$N$12,"Y",$L$7:$N$7))),""))</f>
        <v/>
      </c>
      <c r="AE420" s="69" t="str">
        <f>IF(ISBLANK($C$420),"",IF($AE$3&gt;0,IF(ISTEXT($H$420),"",(SUMIF($L$13:$N$13,"Y",$E420:$G420))*100/(SUMIF($L$13:$N$13,"Y",$L$7:$N$7))),""))</f>
        <v/>
      </c>
      <c r="AF420" s="69" t="str">
        <f>IF(ISBLANK($C$420),"",IF($AF$3&gt;0,IF(ISTEXT($H$420),"",(SUMIF($L$14:$N$14,"Y",$E420:$G420))*100/(SUMIF($L$14:$N$14,"Y",$L$7:$N$7))),""))</f>
        <v/>
      </c>
      <c r="AG420" s="69" t="str">
        <f>IF(ISBLANK($C$420),"",IF($AG$3&gt;0,IF(ISTEXT($H$420),"",(SUMIF($L$15:$N$15,"Y",$E420:$G420))*100/(SUMIF($L$15:$N$15,"Y",$L$7:$N$7))),""))</f>
        <v/>
      </c>
      <c r="AH420" s="69" t="str">
        <f>IF(ISBLANK($C$420),"",IF($AH$3&gt;0,IF(ISTEXT($H$420),"",(SUMIF($L$16:$N$16,"Y",$E420:$G420))*100/(SUMIF($L$16:$N$16,"Y",$L$7:$N$7))),""))</f>
        <v/>
      </c>
      <c r="AI420" s="69" t="str">
        <f>IF(ISBLANK($C$420),"",IF($AI$3&gt;0,IF(ISTEXT($H$420),"",(SUMIF($L$17:$N$17,"Y",$E420:$G420))*100/(SUMIF($L$17:$N$17,"Y",$L$7:$N$7))),""))</f>
        <v/>
      </c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</row>
    <row r="421" spans="1:46">
      <c r="A421" s="62"/>
      <c r="B421" s="53"/>
      <c r="C421" s="53"/>
      <c r="D421" s="53"/>
      <c r="E421" s="52"/>
      <c r="F421" s="52"/>
      <c r="G421" s="52"/>
      <c r="H421" s="67" t="str">
        <f>IF(ISBLANK($C$421),"",IF(COUNT($E$421:$G$421)&gt;0,SUM($E$421:$G$421),"AB"))</f>
        <v/>
      </c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1"/>
      <c r="Y421" s="61"/>
      <c r="Z421" s="69" t="str">
        <f>IF(ISBLANK($C$421),"",IF($Z$3&gt;0,IF(ISTEXT($H$421),"",(SUMIF($L$8:$N$8,"Y",$E421:$G421))*100/(SUMIF($L$8:$N$8,"Y",$L$7:$N$7))),""))</f>
        <v/>
      </c>
      <c r="AA421" s="69" t="str">
        <f>IF(ISBLANK($C$421),"",IF($AA$3&gt;0,IF(ISTEXT($H$421),"",(SUMIF($L$9:$N$9,"Y",$E421:$G421))*100/(SUMIF($L$9:$N$9,"Y",$L$7:$N$7))),""))</f>
        <v/>
      </c>
      <c r="AB421" s="69" t="str">
        <f>IF(ISBLANK($C$421),"",IF($AB$3&gt;0,IF(ISTEXT($H$421),"",(SUMIF($L$10:$N$10,"Y",$E421:$G421))*100/(SUMIF($L$10:$N$10,"Y",$L$7:$N$7))),""))</f>
        <v/>
      </c>
      <c r="AC421" s="69" t="str">
        <f>IF(ISBLANK($C$421),"",IF($AC$3&gt;0,IF(ISTEXT($H$421),"",(SUMIF($L$11:$N$11,"Y",$E421:$G421))*100/(SUMIF($L$11:$N$11,"Y",$L$7:$N$7))),""))</f>
        <v/>
      </c>
      <c r="AD421" s="69" t="str">
        <f>IF(ISBLANK($C$421),"",IF($AD$3&gt;0,IF(ISTEXT($H$421),"",(SUMIF($L$12:$N$12,"Y",$E421:$G421))*100/(SUMIF($L$12:$N$12,"Y",$L$7:$N$7))),""))</f>
        <v/>
      </c>
      <c r="AE421" s="69" t="str">
        <f>IF(ISBLANK($C$421),"",IF($AE$3&gt;0,IF(ISTEXT($H$421),"",(SUMIF($L$13:$N$13,"Y",$E421:$G421))*100/(SUMIF($L$13:$N$13,"Y",$L$7:$N$7))),""))</f>
        <v/>
      </c>
      <c r="AF421" s="69" t="str">
        <f>IF(ISBLANK($C$421),"",IF($AF$3&gt;0,IF(ISTEXT($H$421),"",(SUMIF($L$14:$N$14,"Y",$E421:$G421))*100/(SUMIF($L$14:$N$14,"Y",$L$7:$N$7))),""))</f>
        <v/>
      </c>
      <c r="AG421" s="69" t="str">
        <f>IF(ISBLANK($C$421),"",IF($AG$3&gt;0,IF(ISTEXT($H$421),"",(SUMIF($L$15:$N$15,"Y",$E421:$G421))*100/(SUMIF($L$15:$N$15,"Y",$L$7:$N$7))),""))</f>
        <v/>
      </c>
      <c r="AH421" s="69" t="str">
        <f>IF(ISBLANK($C$421),"",IF($AH$3&gt;0,IF(ISTEXT($H$421),"",(SUMIF($L$16:$N$16,"Y",$E421:$G421))*100/(SUMIF($L$16:$N$16,"Y",$L$7:$N$7))),""))</f>
        <v/>
      </c>
      <c r="AI421" s="69" t="str">
        <f>IF(ISBLANK($C$421),"",IF($AI$3&gt;0,IF(ISTEXT($H$421),"",(SUMIF($L$17:$N$17,"Y",$E421:$G421))*100/(SUMIF($L$17:$N$17,"Y",$L$7:$N$7))),""))</f>
        <v/>
      </c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</row>
    <row r="422" spans="1:46">
      <c r="A422" s="62"/>
      <c r="B422" s="53"/>
      <c r="C422" s="53"/>
      <c r="D422" s="53"/>
      <c r="E422" s="52"/>
      <c r="F422" s="52"/>
      <c r="G422" s="52"/>
      <c r="H422" s="67" t="str">
        <f>IF(ISBLANK($C$422),"",IF(COUNT($E$422:$G$422)&gt;0,SUM($E$422:$G$422),"AB"))</f>
        <v/>
      </c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1"/>
      <c r="Y422" s="61"/>
      <c r="Z422" s="69" t="str">
        <f>IF(ISBLANK($C$422),"",IF($Z$3&gt;0,IF(ISTEXT($H$422),"",(SUMIF($L$8:$N$8,"Y",$E422:$G422))*100/(SUMIF($L$8:$N$8,"Y",$L$7:$N$7))),""))</f>
        <v/>
      </c>
      <c r="AA422" s="69" t="str">
        <f>IF(ISBLANK($C$422),"",IF($AA$3&gt;0,IF(ISTEXT($H$422),"",(SUMIF($L$9:$N$9,"Y",$E422:$G422))*100/(SUMIF($L$9:$N$9,"Y",$L$7:$N$7))),""))</f>
        <v/>
      </c>
      <c r="AB422" s="69" t="str">
        <f>IF(ISBLANK($C$422),"",IF($AB$3&gt;0,IF(ISTEXT($H$422),"",(SUMIF($L$10:$N$10,"Y",$E422:$G422))*100/(SUMIF($L$10:$N$10,"Y",$L$7:$N$7))),""))</f>
        <v/>
      </c>
      <c r="AC422" s="69" t="str">
        <f>IF(ISBLANK($C$422),"",IF($AC$3&gt;0,IF(ISTEXT($H$422),"",(SUMIF($L$11:$N$11,"Y",$E422:$G422))*100/(SUMIF($L$11:$N$11,"Y",$L$7:$N$7))),""))</f>
        <v/>
      </c>
      <c r="AD422" s="69" t="str">
        <f>IF(ISBLANK($C$422),"",IF($AD$3&gt;0,IF(ISTEXT($H$422),"",(SUMIF($L$12:$N$12,"Y",$E422:$G422))*100/(SUMIF($L$12:$N$12,"Y",$L$7:$N$7))),""))</f>
        <v/>
      </c>
      <c r="AE422" s="69" t="str">
        <f>IF(ISBLANK($C$422),"",IF($AE$3&gt;0,IF(ISTEXT($H$422),"",(SUMIF($L$13:$N$13,"Y",$E422:$G422))*100/(SUMIF($L$13:$N$13,"Y",$L$7:$N$7))),""))</f>
        <v/>
      </c>
      <c r="AF422" s="69" t="str">
        <f>IF(ISBLANK($C$422),"",IF($AF$3&gt;0,IF(ISTEXT($H$422),"",(SUMIF($L$14:$N$14,"Y",$E422:$G422))*100/(SUMIF($L$14:$N$14,"Y",$L$7:$N$7))),""))</f>
        <v/>
      </c>
      <c r="AG422" s="69" t="str">
        <f>IF(ISBLANK($C$422),"",IF($AG$3&gt;0,IF(ISTEXT($H$422),"",(SUMIF($L$15:$N$15,"Y",$E422:$G422))*100/(SUMIF($L$15:$N$15,"Y",$L$7:$N$7))),""))</f>
        <v/>
      </c>
      <c r="AH422" s="69" t="str">
        <f>IF(ISBLANK($C$422),"",IF($AH$3&gt;0,IF(ISTEXT($H$422),"",(SUMIF($L$16:$N$16,"Y",$E422:$G422))*100/(SUMIF($L$16:$N$16,"Y",$L$7:$N$7))),""))</f>
        <v/>
      </c>
      <c r="AI422" s="69" t="str">
        <f>IF(ISBLANK($C$422),"",IF($AI$3&gt;0,IF(ISTEXT($H$422),"",(SUMIF($L$17:$N$17,"Y",$E422:$G422))*100/(SUMIF($L$17:$N$17,"Y",$L$7:$N$7))),""))</f>
        <v/>
      </c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</row>
    <row r="423" spans="1:46">
      <c r="A423" s="62"/>
      <c r="B423" s="53"/>
      <c r="C423" s="53"/>
      <c r="D423" s="53"/>
      <c r="E423" s="52"/>
      <c r="F423" s="52"/>
      <c r="G423" s="52"/>
      <c r="H423" s="67" t="str">
        <f>IF(ISBLANK($C$423),"",IF(COUNT($E$423:$G$423)&gt;0,SUM($E$423:$G$423),"AB"))</f>
        <v/>
      </c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1"/>
      <c r="Y423" s="61"/>
      <c r="Z423" s="69" t="str">
        <f>IF(ISBLANK($C$423),"",IF($Z$3&gt;0,IF(ISTEXT($H$423),"",(SUMIF($L$8:$N$8,"Y",$E423:$G423))*100/(SUMIF($L$8:$N$8,"Y",$L$7:$N$7))),""))</f>
        <v/>
      </c>
      <c r="AA423" s="69" t="str">
        <f>IF(ISBLANK($C$423),"",IF($AA$3&gt;0,IF(ISTEXT($H$423),"",(SUMIF($L$9:$N$9,"Y",$E423:$G423))*100/(SUMIF($L$9:$N$9,"Y",$L$7:$N$7))),""))</f>
        <v/>
      </c>
      <c r="AB423" s="69" t="str">
        <f>IF(ISBLANK($C$423),"",IF($AB$3&gt;0,IF(ISTEXT($H$423),"",(SUMIF($L$10:$N$10,"Y",$E423:$G423))*100/(SUMIF($L$10:$N$10,"Y",$L$7:$N$7))),""))</f>
        <v/>
      </c>
      <c r="AC423" s="69" t="str">
        <f>IF(ISBLANK($C$423),"",IF($AC$3&gt;0,IF(ISTEXT($H$423),"",(SUMIF($L$11:$N$11,"Y",$E423:$G423))*100/(SUMIF($L$11:$N$11,"Y",$L$7:$N$7))),""))</f>
        <v/>
      </c>
      <c r="AD423" s="69" t="str">
        <f>IF(ISBLANK($C$423),"",IF($AD$3&gt;0,IF(ISTEXT($H$423),"",(SUMIF($L$12:$N$12,"Y",$E423:$G423))*100/(SUMIF($L$12:$N$12,"Y",$L$7:$N$7))),""))</f>
        <v/>
      </c>
      <c r="AE423" s="69" t="str">
        <f>IF(ISBLANK($C$423),"",IF($AE$3&gt;0,IF(ISTEXT($H$423),"",(SUMIF($L$13:$N$13,"Y",$E423:$G423))*100/(SUMIF($L$13:$N$13,"Y",$L$7:$N$7))),""))</f>
        <v/>
      </c>
      <c r="AF423" s="69" t="str">
        <f>IF(ISBLANK($C$423),"",IF($AF$3&gt;0,IF(ISTEXT($H$423),"",(SUMIF($L$14:$N$14,"Y",$E423:$G423))*100/(SUMIF($L$14:$N$14,"Y",$L$7:$N$7))),""))</f>
        <v/>
      </c>
      <c r="AG423" s="69" t="str">
        <f>IF(ISBLANK($C$423),"",IF($AG$3&gt;0,IF(ISTEXT($H$423),"",(SUMIF($L$15:$N$15,"Y",$E423:$G423))*100/(SUMIF($L$15:$N$15,"Y",$L$7:$N$7))),""))</f>
        <v/>
      </c>
      <c r="AH423" s="69" t="str">
        <f>IF(ISBLANK($C$423),"",IF($AH$3&gt;0,IF(ISTEXT($H$423),"",(SUMIF($L$16:$N$16,"Y",$E423:$G423))*100/(SUMIF($L$16:$N$16,"Y",$L$7:$N$7))),""))</f>
        <v/>
      </c>
      <c r="AI423" s="69" t="str">
        <f>IF(ISBLANK($C$423),"",IF($AI$3&gt;0,IF(ISTEXT($H$423),"",(SUMIF($L$17:$N$17,"Y",$E423:$G423))*100/(SUMIF($L$17:$N$17,"Y",$L$7:$N$7))),""))</f>
        <v/>
      </c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</row>
    <row r="424" spans="1:46">
      <c r="A424" s="62"/>
      <c r="B424" s="53"/>
      <c r="C424" s="53"/>
      <c r="D424" s="53"/>
      <c r="E424" s="52"/>
      <c r="F424" s="52"/>
      <c r="G424" s="52"/>
      <c r="H424" s="67" t="str">
        <f>IF(ISBLANK($C$424),"",IF(COUNT($E$424:$G$424)&gt;0,SUM($E$424:$G$424),"AB"))</f>
        <v/>
      </c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1"/>
      <c r="Y424" s="61"/>
      <c r="Z424" s="69" t="str">
        <f>IF(ISBLANK($C$424),"",IF($Z$3&gt;0,IF(ISTEXT($H$424),"",(SUMIF($L$8:$N$8,"Y",$E424:$G424))*100/(SUMIF($L$8:$N$8,"Y",$L$7:$N$7))),""))</f>
        <v/>
      </c>
      <c r="AA424" s="69" t="str">
        <f>IF(ISBLANK($C$424),"",IF($AA$3&gt;0,IF(ISTEXT($H$424),"",(SUMIF($L$9:$N$9,"Y",$E424:$G424))*100/(SUMIF($L$9:$N$9,"Y",$L$7:$N$7))),""))</f>
        <v/>
      </c>
      <c r="AB424" s="69" t="str">
        <f>IF(ISBLANK($C$424),"",IF($AB$3&gt;0,IF(ISTEXT($H$424),"",(SUMIF($L$10:$N$10,"Y",$E424:$G424))*100/(SUMIF($L$10:$N$10,"Y",$L$7:$N$7))),""))</f>
        <v/>
      </c>
      <c r="AC424" s="69" t="str">
        <f>IF(ISBLANK($C$424),"",IF($AC$3&gt;0,IF(ISTEXT($H$424),"",(SUMIF($L$11:$N$11,"Y",$E424:$G424))*100/(SUMIF($L$11:$N$11,"Y",$L$7:$N$7))),""))</f>
        <v/>
      </c>
      <c r="AD424" s="69" t="str">
        <f>IF(ISBLANK($C$424),"",IF($AD$3&gt;0,IF(ISTEXT($H$424),"",(SUMIF($L$12:$N$12,"Y",$E424:$G424))*100/(SUMIF($L$12:$N$12,"Y",$L$7:$N$7))),""))</f>
        <v/>
      </c>
      <c r="AE424" s="69" t="str">
        <f>IF(ISBLANK($C$424),"",IF($AE$3&gt;0,IF(ISTEXT($H$424),"",(SUMIF($L$13:$N$13,"Y",$E424:$G424))*100/(SUMIF($L$13:$N$13,"Y",$L$7:$N$7))),""))</f>
        <v/>
      </c>
      <c r="AF424" s="69" t="str">
        <f>IF(ISBLANK($C$424),"",IF($AF$3&gt;0,IF(ISTEXT($H$424),"",(SUMIF($L$14:$N$14,"Y",$E424:$G424))*100/(SUMIF($L$14:$N$14,"Y",$L$7:$N$7))),""))</f>
        <v/>
      </c>
      <c r="AG424" s="69" t="str">
        <f>IF(ISBLANK($C$424),"",IF($AG$3&gt;0,IF(ISTEXT($H$424),"",(SUMIF($L$15:$N$15,"Y",$E424:$G424))*100/(SUMIF($L$15:$N$15,"Y",$L$7:$N$7))),""))</f>
        <v/>
      </c>
      <c r="AH424" s="69" t="str">
        <f>IF(ISBLANK($C$424),"",IF($AH$3&gt;0,IF(ISTEXT($H$424),"",(SUMIF($L$16:$N$16,"Y",$E424:$G424))*100/(SUMIF($L$16:$N$16,"Y",$L$7:$N$7))),""))</f>
        <v/>
      </c>
      <c r="AI424" s="69" t="str">
        <f>IF(ISBLANK($C$424),"",IF($AI$3&gt;0,IF(ISTEXT($H$424),"",(SUMIF($L$17:$N$17,"Y",$E424:$G424))*100/(SUMIF($L$17:$N$17,"Y",$L$7:$N$7))),""))</f>
        <v/>
      </c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</row>
    <row r="425" spans="1:46">
      <c r="A425" s="62"/>
      <c r="B425" s="53"/>
      <c r="C425" s="53"/>
      <c r="D425" s="53"/>
      <c r="E425" s="52"/>
      <c r="F425" s="52"/>
      <c r="G425" s="52"/>
      <c r="H425" s="67" t="str">
        <f>IF(ISBLANK($C$425),"",IF(COUNT($E$425:$G$425)&gt;0,SUM($E$425:$G$425),"AB"))</f>
        <v/>
      </c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1"/>
      <c r="Y425" s="61"/>
      <c r="Z425" s="69" t="str">
        <f>IF(ISBLANK($C$425),"",IF($Z$3&gt;0,IF(ISTEXT($H$425),"",(SUMIF($L$8:$N$8,"Y",$E425:$G425))*100/(SUMIF($L$8:$N$8,"Y",$L$7:$N$7))),""))</f>
        <v/>
      </c>
      <c r="AA425" s="69" t="str">
        <f>IF(ISBLANK($C$425),"",IF($AA$3&gt;0,IF(ISTEXT($H$425),"",(SUMIF($L$9:$N$9,"Y",$E425:$G425))*100/(SUMIF($L$9:$N$9,"Y",$L$7:$N$7))),""))</f>
        <v/>
      </c>
      <c r="AB425" s="69" t="str">
        <f>IF(ISBLANK($C$425),"",IF($AB$3&gt;0,IF(ISTEXT($H$425),"",(SUMIF($L$10:$N$10,"Y",$E425:$G425))*100/(SUMIF($L$10:$N$10,"Y",$L$7:$N$7))),""))</f>
        <v/>
      </c>
      <c r="AC425" s="69" t="str">
        <f>IF(ISBLANK($C$425),"",IF($AC$3&gt;0,IF(ISTEXT($H$425),"",(SUMIF($L$11:$N$11,"Y",$E425:$G425))*100/(SUMIF($L$11:$N$11,"Y",$L$7:$N$7))),""))</f>
        <v/>
      </c>
      <c r="AD425" s="69" t="str">
        <f>IF(ISBLANK($C$425),"",IF($AD$3&gt;0,IF(ISTEXT($H$425),"",(SUMIF($L$12:$N$12,"Y",$E425:$G425))*100/(SUMIF($L$12:$N$12,"Y",$L$7:$N$7))),""))</f>
        <v/>
      </c>
      <c r="AE425" s="69" t="str">
        <f>IF(ISBLANK($C$425),"",IF($AE$3&gt;0,IF(ISTEXT($H$425),"",(SUMIF($L$13:$N$13,"Y",$E425:$G425))*100/(SUMIF($L$13:$N$13,"Y",$L$7:$N$7))),""))</f>
        <v/>
      </c>
      <c r="AF425" s="69" t="str">
        <f>IF(ISBLANK($C$425),"",IF($AF$3&gt;0,IF(ISTEXT($H$425),"",(SUMIF($L$14:$N$14,"Y",$E425:$G425))*100/(SUMIF($L$14:$N$14,"Y",$L$7:$N$7))),""))</f>
        <v/>
      </c>
      <c r="AG425" s="69" t="str">
        <f>IF(ISBLANK($C$425),"",IF($AG$3&gt;0,IF(ISTEXT($H$425),"",(SUMIF($L$15:$N$15,"Y",$E425:$G425))*100/(SUMIF($L$15:$N$15,"Y",$L$7:$N$7))),""))</f>
        <v/>
      </c>
      <c r="AH425" s="69" t="str">
        <f>IF(ISBLANK($C$425),"",IF($AH$3&gt;0,IF(ISTEXT($H$425),"",(SUMIF($L$16:$N$16,"Y",$E425:$G425))*100/(SUMIF($L$16:$N$16,"Y",$L$7:$N$7))),""))</f>
        <v/>
      </c>
      <c r="AI425" s="69" t="str">
        <f>IF(ISBLANK($C$425),"",IF($AI$3&gt;0,IF(ISTEXT($H$425),"",(SUMIF($L$17:$N$17,"Y",$E425:$G425))*100/(SUMIF($L$17:$N$17,"Y",$L$7:$N$7))),""))</f>
        <v/>
      </c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</row>
    <row r="426" spans="1:46">
      <c r="A426" s="62"/>
      <c r="B426" s="53"/>
      <c r="C426" s="53"/>
      <c r="D426" s="53"/>
      <c r="E426" s="52"/>
      <c r="F426" s="52"/>
      <c r="G426" s="52"/>
      <c r="H426" s="67" t="str">
        <f>IF(ISBLANK($C$426),"",IF(COUNT($E$426:$G$426)&gt;0,SUM($E$426:$G$426),"AB"))</f>
        <v/>
      </c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1"/>
      <c r="Y426" s="61"/>
      <c r="Z426" s="69" t="str">
        <f>IF(ISBLANK($C$426),"",IF($Z$3&gt;0,IF(ISTEXT($H$426),"",(SUMIF($L$8:$N$8,"Y",$E426:$G426))*100/(SUMIF($L$8:$N$8,"Y",$L$7:$N$7))),""))</f>
        <v/>
      </c>
      <c r="AA426" s="69" t="str">
        <f>IF(ISBLANK($C$426),"",IF($AA$3&gt;0,IF(ISTEXT($H$426),"",(SUMIF($L$9:$N$9,"Y",$E426:$G426))*100/(SUMIF($L$9:$N$9,"Y",$L$7:$N$7))),""))</f>
        <v/>
      </c>
      <c r="AB426" s="69" t="str">
        <f>IF(ISBLANK($C$426),"",IF($AB$3&gt;0,IF(ISTEXT($H$426),"",(SUMIF($L$10:$N$10,"Y",$E426:$G426))*100/(SUMIF($L$10:$N$10,"Y",$L$7:$N$7))),""))</f>
        <v/>
      </c>
      <c r="AC426" s="69" t="str">
        <f>IF(ISBLANK($C$426),"",IF($AC$3&gt;0,IF(ISTEXT($H$426),"",(SUMIF($L$11:$N$11,"Y",$E426:$G426))*100/(SUMIF($L$11:$N$11,"Y",$L$7:$N$7))),""))</f>
        <v/>
      </c>
      <c r="AD426" s="69" t="str">
        <f>IF(ISBLANK($C$426),"",IF($AD$3&gt;0,IF(ISTEXT($H$426),"",(SUMIF($L$12:$N$12,"Y",$E426:$G426))*100/(SUMIF($L$12:$N$12,"Y",$L$7:$N$7))),""))</f>
        <v/>
      </c>
      <c r="AE426" s="69" t="str">
        <f>IF(ISBLANK($C$426),"",IF($AE$3&gt;0,IF(ISTEXT($H$426),"",(SUMIF($L$13:$N$13,"Y",$E426:$G426))*100/(SUMIF($L$13:$N$13,"Y",$L$7:$N$7))),""))</f>
        <v/>
      </c>
      <c r="AF426" s="69" t="str">
        <f>IF(ISBLANK($C$426),"",IF($AF$3&gt;0,IF(ISTEXT($H$426),"",(SUMIF($L$14:$N$14,"Y",$E426:$G426))*100/(SUMIF($L$14:$N$14,"Y",$L$7:$N$7))),""))</f>
        <v/>
      </c>
      <c r="AG426" s="69" t="str">
        <f>IF(ISBLANK($C$426),"",IF($AG$3&gt;0,IF(ISTEXT($H$426),"",(SUMIF($L$15:$N$15,"Y",$E426:$G426))*100/(SUMIF($L$15:$N$15,"Y",$L$7:$N$7))),""))</f>
        <v/>
      </c>
      <c r="AH426" s="69" t="str">
        <f>IF(ISBLANK($C$426),"",IF($AH$3&gt;0,IF(ISTEXT($H$426),"",(SUMIF($L$16:$N$16,"Y",$E426:$G426))*100/(SUMIF($L$16:$N$16,"Y",$L$7:$N$7))),""))</f>
        <v/>
      </c>
      <c r="AI426" s="69" t="str">
        <f>IF(ISBLANK($C$426),"",IF($AI$3&gt;0,IF(ISTEXT($H$426),"",(SUMIF($L$17:$N$17,"Y",$E426:$G426))*100/(SUMIF($L$17:$N$17,"Y",$L$7:$N$7))),""))</f>
        <v/>
      </c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</row>
    <row r="427" spans="1:46">
      <c r="A427" s="62"/>
      <c r="B427" s="53"/>
      <c r="C427" s="53"/>
      <c r="D427" s="53"/>
      <c r="E427" s="52"/>
      <c r="F427" s="52"/>
      <c r="G427" s="52"/>
      <c r="H427" s="67" t="str">
        <f>IF(ISBLANK($C$427),"",IF(COUNT($E$427:$G$427)&gt;0,SUM($E$427:$G$427),"AB"))</f>
        <v/>
      </c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1"/>
      <c r="Y427" s="61"/>
      <c r="Z427" s="69" t="str">
        <f>IF(ISBLANK($C$427),"",IF($Z$3&gt;0,IF(ISTEXT($H$427),"",(SUMIF($L$8:$N$8,"Y",$E427:$G427))*100/(SUMIF($L$8:$N$8,"Y",$L$7:$N$7))),""))</f>
        <v/>
      </c>
      <c r="AA427" s="69" t="str">
        <f>IF(ISBLANK($C$427),"",IF($AA$3&gt;0,IF(ISTEXT($H$427),"",(SUMIF($L$9:$N$9,"Y",$E427:$G427))*100/(SUMIF($L$9:$N$9,"Y",$L$7:$N$7))),""))</f>
        <v/>
      </c>
      <c r="AB427" s="69" t="str">
        <f>IF(ISBLANK($C$427),"",IF($AB$3&gt;0,IF(ISTEXT($H$427),"",(SUMIF($L$10:$N$10,"Y",$E427:$G427))*100/(SUMIF($L$10:$N$10,"Y",$L$7:$N$7))),""))</f>
        <v/>
      </c>
      <c r="AC427" s="69" t="str">
        <f>IF(ISBLANK($C$427),"",IF($AC$3&gt;0,IF(ISTEXT($H$427),"",(SUMIF($L$11:$N$11,"Y",$E427:$G427))*100/(SUMIF($L$11:$N$11,"Y",$L$7:$N$7))),""))</f>
        <v/>
      </c>
      <c r="AD427" s="69" t="str">
        <f>IF(ISBLANK($C$427),"",IF($AD$3&gt;0,IF(ISTEXT($H$427),"",(SUMIF($L$12:$N$12,"Y",$E427:$G427))*100/(SUMIF($L$12:$N$12,"Y",$L$7:$N$7))),""))</f>
        <v/>
      </c>
      <c r="AE427" s="69" t="str">
        <f>IF(ISBLANK($C$427),"",IF($AE$3&gt;0,IF(ISTEXT($H$427),"",(SUMIF($L$13:$N$13,"Y",$E427:$G427))*100/(SUMIF($L$13:$N$13,"Y",$L$7:$N$7))),""))</f>
        <v/>
      </c>
      <c r="AF427" s="69" t="str">
        <f>IF(ISBLANK($C$427),"",IF($AF$3&gt;0,IF(ISTEXT($H$427),"",(SUMIF($L$14:$N$14,"Y",$E427:$G427))*100/(SUMIF($L$14:$N$14,"Y",$L$7:$N$7))),""))</f>
        <v/>
      </c>
      <c r="AG427" s="69" t="str">
        <f>IF(ISBLANK($C$427),"",IF($AG$3&gt;0,IF(ISTEXT($H$427),"",(SUMIF($L$15:$N$15,"Y",$E427:$G427))*100/(SUMIF($L$15:$N$15,"Y",$L$7:$N$7))),""))</f>
        <v/>
      </c>
      <c r="AH427" s="69" t="str">
        <f>IF(ISBLANK($C$427),"",IF($AH$3&gt;0,IF(ISTEXT($H$427),"",(SUMIF($L$16:$N$16,"Y",$E427:$G427))*100/(SUMIF($L$16:$N$16,"Y",$L$7:$N$7))),""))</f>
        <v/>
      </c>
      <c r="AI427" s="69" t="str">
        <f>IF(ISBLANK($C$427),"",IF($AI$3&gt;0,IF(ISTEXT($H$427),"",(SUMIF($L$17:$N$17,"Y",$E427:$G427))*100/(SUMIF($L$17:$N$17,"Y",$L$7:$N$7))),""))</f>
        <v/>
      </c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</row>
    <row r="428" spans="1:46">
      <c r="A428" s="62"/>
      <c r="B428" s="53"/>
      <c r="C428" s="53"/>
      <c r="D428" s="53"/>
      <c r="E428" s="52"/>
      <c r="F428" s="52"/>
      <c r="G428" s="52"/>
      <c r="H428" s="67" t="str">
        <f>IF(ISBLANK($C$428),"",IF(COUNT($E$428:$G$428)&gt;0,SUM($E$428:$G$428),"AB"))</f>
        <v/>
      </c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1"/>
      <c r="Y428" s="61"/>
      <c r="Z428" s="69" t="str">
        <f>IF(ISBLANK($C$428),"",IF($Z$3&gt;0,IF(ISTEXT($H$428),"",(SUMIF($L$8:$N$8,"Y",$E428:$G428))*100/(SUMIF($L$8:$N$8,"Y",$L$7:$N$7))),""))</f>
        <v/>
      </c>
      <c r="AA428" s="69" t="str">
        <f>IF(ISBLANK($C$428),"",IF($AA$3&gt;0,IF(ISTEXT($H$428),"",(SUMIF($L$9:$N$9,"Y",$E428:$G428))*100/(SUMIF($L$9:$N$9,"Y",$L$7:$N$7))),""))</f>
        <v/>
      </c>
      <c r="AB428" s="69" t="str">
        <f>IF(ISBLANK($C$428),"",IF($AB$3&gt;0,IF(ISTEXT($H$428),"",(SUMIF($L$10:$N$10,"Y",$E428:$G428))*100/(SUMIF($L$10:$N$10,"Y",$L$7:$N$7))),""))</f>
        <v/>
      </c>
      <c r="AC428" s="69" t="str">
        <f>IF(ISBLANK($C$428),"",IF($AC$3&gt;0,IF(ISTEXT($H$428),"",(SUMIF($L$11:$N$11,"Y",$E428:$G428))*100/(SUMIF($L$11:$N$11,"Y",$L$7:$N$7))),""))</f>
        <v/>
      </c>
      <c r="AD428" s="69" t="str">
        <f>IF(ISBLANK($C$428),"",IF($AD$3&gt;0,IF(ISTEXT($H$428),"",(SUMIF($L$12:$N$12,"Y",$E428:$G428))*100/(SUMIF($L$12:$N$12,"Y",$L$7:$N$7))),""))</f>
        <v/>
      </c>
      <c r="AE428" s="69" t="str">
        <f>IF(ISBLANK($C$428),"",IF($AE$3&gt;0,IF(ISTEXT($H$428),"",(SUMIF($L$13:$N$13,"Y",$E428:$G428))*100/(SUMIF($L$13:$N$13,"Y",$L$7:$N$7))),""))</f>
        <v/>
      </c>
      <c r="AF428" s="69" t="str">
        <f>IF(ISBLANK($C$428),"",IF($AF$3&gt;0,IF(ISTEXT($H$428),"",(SUMIF($L$14:$N$14,"Y",$E428:$G428))*100/(SUMIF($L$14:$N$14,"Y",$L$7:$N$7))),""))</f>
        <v/>
      </c>
      <c r="AG428" s="69" t="str">
        <f>IF(ISBLANK($C$428),"",IF($AG$3&gt;0,IF(ISTEXT($H$428),"",(SUMIF($L$15:$N$15,"Y",$E428:$G428))*100/(SUMIF($L$15:$N$15,"Y",$L$7:$N$7))),""))</f>
        <v/>
      </c>
      <c r="AH428" s="69" t="str">
        <f>IF(ISBLANK($C$428),"",IF($AH$3&gt;0,IF(ISTEXT($H$428),"",(SUMIF($L$16:$N$16,"Y",$E428:$G428))*100/(SUMIF($L$16:$N$16,"Y",$L$7:$N$7))),""))</f>
        <v/>
      </c>
      <c r="AI428" s="69" t="str">
        <f>IF(ISBLANK($C$428),"",IF($AI$3&gt;0,IF(ISTEXT($H$428),"",(SUMIF($L$17:$N$17,"Y",$E428:$G428))*100/(SUMIF($L$17:$N$17,"Y",$L$7:$N$7))),""))</f>
        <v/>
      </c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</row>
    <row r="429" spans="1:46">
      <c r="A429" s="62"/>
      <c r="B429" s="53"/>
      <c r="C429" s="53"/>
      <c r="D429" s="53"/>
      <c r="E429" s="52"/>
      <c r="F429" s="52"/>
      <c r="G429" s="52"/>
      <c r="H429" s="67" t="str">
        <f>IF(ISBLANK($C$429),"",IF(COUNT($E$429:$G$429)&gt;0,SUM($E$429:$G$429),"AB"))</f>
        <v/>
      </c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1"/>
      <c r="Y429" s="61"/>
      <c r="Z429" s="69" t="str">
        <f>IF(ISBLANK($C$429),"",IF($Z$3&gt;0,IF(ISTEXT($H$429),"",(SUMIF($L$8:$N$8,"Y",$E429:$G429))*100/(SUMIF($L$8:$N$8,"Y",$L$7:$N$7))),""))</f>
        <v/>
      </c>
      <c r="AA429" s="69" t="str">
        <f>IF(ISBLANK($C$429),"",IF($AA$3&gt;0,IF(ISTEXT($H$429),"",(SUMIF($L$9:$N$9,"Y",$E429:$G429))*100/(SUMIF($L$9:$N$9,"Y",$L$7:$N$7))),""))</f>
        <v/>
      </c>
      <c r="AB429" s="69" t="str">
        <f>IF(ISBLANK($C$429),"",IF($AB$3&gt;0,IF(ISTEXT($H$429),"",(SUMIF($L$10:$N$10,"Y",$E429:$G429))*100/(SUMIF($L$10:$N$10,"Y",$L$7:$N$7))),""))</f>
        <v/>
      </c>
      <c r="AC429" s="69" t="str">
        <f>IF(ISBLANK($C$429),"",IF($AC$3&gt;0,IF(ISTEXT($H$429),"",(SUMIF($L$11:$N$11,"Y",$E429:$G429))*100/(SUMIF($L$11:$N$11,"Y",$L$7:$N$7))),""))</f>
        <v/>
      </c>
      <c r="AD429" s="69" t="str">
        <f>IF(ISBLANK($C$429),"",IF($AD$3&gt;0,IF(ISTEXT($H$429),"",(SUMIF($L$12:$N$12,"Y",$E429:$G429))*100/(SUMIF($L$12:$N$12,"Y",$L$7:$N$7))),""))</f>
        <v/>
      </c>
      <c r="AE429" s="69" t="str">
        <f>IF(ISBLANK($C$429),"",IF($AE$3&gt;0,IF(ISTEXT($H$429),"",(SUMIF($L$13:$N$13,"Y",$E429:$G429))*100/(SUMIF($L$13:$N$13,"Y",$L$7:$N$7))),""))</f>
        <v/>
      </c>
      <c r="AF429" s="69" t="str">
        <f>IF(ISBLANK($C$429),"",IF($AF$3&gt;0,IF(ISTEXT($H$429),"",(SUMIF($L$14:$N$14,"Y",$E429:$G429))*100/(SUMIF($L$14:$N$14,"Y",$L$7:$N$7))),""))</f>
        <v/>
      </c>
      <c r="AG429" s="69" t="str">
        <f>IF(ISBLANK($C$429),"",IF($AG$3&gt;0,IF(ISTEXT($H$429),"",(SUMIF($L$15:$N$15,"Y",$E429:$G429))*100/(SUMIF($L$15:$N$15,"Y",$L$7:$N$7))),""))</f>
        <v/>
      </c>
      <c r="AH429" s="69" t="str">
        <f>IF(ISBLANK($C$429),"",IF($AH$3&gt;0,IF(ISTEXT($H$429),"",(SUMIF($L$16:$N$16,"Y",$E429:$G429))*100/(SUMIF($L$16:$N$16,"Y",$L$7:$N$7))),""))</f>
        <v/>
      </c>
      <c r="AI429" s="69" t="str">
        <f>IF(ISBLANK($C$429),"",IF($AI$3&gt;0,IF(ISTEXT($H$429),"",(SUMIF($L$17:$N$17,"Y",$E429:$G429))*100/(SUMIF($L$17:$N$17,"Y",$L$7:$N$7))),""))</f>
        <v/>
      </c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</row>
    <row r="430" spans="1:46">
      <c r="A430" s="62"/>
      <c r="B430" s="53"/>
      <c r="C430" s="53"/>
      <c r="D430" s="53"/>
      <c r="E430" s="52"/>
      <c r="F430" s="52"/>
      <c r="G430" s="52"/>
      <c r="H430" s="67" t="str">
        <f>IF(ISBLANK($C$430),"",IF(COUNT($E$430:$G$430)&gt;0,SUM($E$430:$G$430),"AB"))</f>
        <v/>
      </c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1"/>
      <c r="Y430" s="61"/>
      <c r="Z430" s="69" t="str">
        <f>IF(ISBLANK($C$430),"",IF($Z$3&gt;0,IF(ISTEXT($H$430),"",(SUMIF($L$8:$N$8,"Y",$E430:$G430))*100/(SUMIF($L$8:$N$8,"Y",$L$7:$N$7))),""))</f>
        <v/>
      </c>
      <c r="AA430" s="69" t="str">
        <f>IF(ISBLANK($C$430),"",IF($AA$3&gt;0,IF(ISTEXT($H$430),"",(SUMIF($L$9:$N$9,"Y",$E430:$G430))*100/(SUMIF($L$9:$N$9,"Y",$L$7:$N$7))),""))</f>
        <v/>
      </c>
      <c r="AB430" s="69" t="str">
        <f>IF(ISBLANK($C$430),"",IF($AB$3&gt;0,IF(ISTEXT($H$430),"",(SUMIF($L$10:$N$10,"Y",$E430:$G430))*100/(SUMIF($L$10:$N$10,"Y",$L$7:$N$7))),""))</f>
        <v/>
      </c>
      <c r="AC430" s="69" t="str">
        <f>IF(ISBLANK($C$430),"",IF($AC$3&gt;0,IF(ISTEXT($H$430),"",(SUMIF($L$11:$N$11,"Y",$E430:$G430))*100/(SUMIF($L$11:$N$11,"Y",$L$7:$N$7))),""))</f>
        <v/>
      </c>
      <c r="AD430" s="69" t="str">
        <f>IF(ISBLANK($C$430),"",IF($AD$3&gt;0,IF(ISTEXT($H$430),"",(SUMIF($L$12:$N$12,"Y",$E430:$G430))*100/(SUMIF($L$12:$N$12,"Y",$L$7:$N$7))),""))</f>
        <v/>
      </c>
      <c r="AE430" s="69" t="str">
        <f>IF(ISBLANK($C$430),"",IF($AE$3&gt;0,IF(ISTEXT($H$430),"",(SUMIF($L$13:$N$13,"Y",$E430:$G430))*100/(SUMIF($L$13:$N$13,"Y",$L$7:$N$7))),""))</f>
        <v/>
      </c>
      <c r="AF430" s="69" t="str">
        <f>IF(ISBLANK($C$430),"",IF($AF$3&gt;0,IF(ISTEXT($H$430),"",(SUMIF($L$14:$N$14,"Y",$E430:$G430))*100/(SUMIF($L$14:$N$14,"Y",$L$7:$N$7))),""))</f>
        <v/>
      </c>
      <c r="AG430" s="69" t="str">
        <f>IF(ISBLANK($C$430),"",IF($AG$3&gt;0,IF(ISTEXT($H$430),"",(SUMIF($L$15:$N$15,"Y",$E430:$G430))*100/(SUMIF($L$15:$N$15,"Y",$L$7:$N$7))),""))</f>
        <v/>
      </c>
      <c r="AH430" s="69" t="str">
        <f>IF(ISBLANK($C$430),"",IF($AH$3&gt;0,IF(ISTEXT($H$430),"",(SUMIF($L$16:$N$16,"Y",$E430:$G430))*100/(SUMIF($L$16:$N$16,"Y",$L$7:$N$7))),""))</f>
        <v/>
      </c>
      <c r="AI430" s="69" t="str">
        <f>IF(ISBLANK($C$430),"",IF($AI$3&gt;0,IF(ISTEXT($H$430),"",(SUMIF($L$17:$N$17,"Y",$E430:$G430))*100/(SUMIF($L$17:$N$17,"Y",$L$7:$N$7))),""))</f>
        <v/>
      </c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</row>
    <row r="431" spans="1:46">
      <c r="A431" s="62"/>
      <c r="B431" s="53"/>
      <c r="C431" s="53"/>
      <c r="D431" s="53"/>
      <c r="E431" s="52"/>
      <c r="F431" s="52"/>
      <c r="G431" s="52"/>
      <c r="H431" s="67" t="str">
        <f>IF(ISBLANK($C$431),"",IF(COUNT($E$431:$G$431)&gt;0,SUM($E$431:$G$431),"AB"))</f>
        <v/>
      </c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1"/>
      <c r="Y431" s="61"/>
      <c r="Z431" s="69" t="str">
        <f>IF(ISBLANK($C$431),"",IF($Z$3&gt;0,IF(ISTEXT($H$431),"",(SUMIF($L$8:$N$8,"Y",$E431:$G431))*100/(SUMIF($L$8:$N$8,"Y",$L$7:$N$7))),""))</f>
        <v/>
      </c>
      <c r="AA431" s="69" t="str">
        <f>IF(ISBLANK($C$431),"",IF($AA$3&gt;0,IF(ISTEXT($H$431),"",(SUMIF($L$9:$N$9,"Y",$E431:$G431))*100/(SUMIF($L$9:$N$9,"Y",$L$7:$N$7))),""))</f>
        <v/>
      </c>
      <c r="AB431" s="69" t="str">
        <f>IF(ISBLANK($C$431),"",IF($AB$3&gt;0,IF(ISTEXT($H$431),"",(SUMIF($L$10:$N$10,"Y",$E431:$G431))*100/(SUMIF($L$10:$N$10,"Y",$L$7:$N$7))),""))</f>
        <v/>
      </c>
      <c r="AC431" s="69" t="str">
        <f>IF(ISBLANK($C$431),"",IF($AC$3&gt;0,IF(ISTEXT($H$431),"",(SUMIF($L$11:$N$11,"Y",$E431:$G431))*100/(SUMIF($L$11:$N$11,"Y",$L$7:$N$7))),""))</f>
        <v/>
      </c>
      <c r="AD431" s="69" t="str">
        <f>IF(ISBLANK($C$431),"",IF($AD$3&gt;0,IF(ISTEXT($H$431),"",(SUMIF($L$12:$N$12,"Y",$E431:$G431))*100/(SUMIF($L$12:$N$12,"Y",$L$7:$N$7))),""))</f>
        <v/>
      </c>
      <c r="AE431" s="69" t="str">
        <f>IF(ISBLANK($C$431),"",IF($AE$3&gt;0,IF(ISTEXT($H$431),"",(SUMIF($L$13:$N$13,"Y",$E431:$G431))*100/(SUMIF($L$13:$N$13,"Y",$L$7:$N$7))),""))</f>
        <v/>
      </c>
      <c r="AF431" s="69" t="str">
        <f>IF(ISBLANK($C$431),"",IF($AF$3&gt;0,IF(ISTEXT($H$431),"",(SUMIF($L$14:$N$14,"Y",$E431:$G431))*100/(SUMIF($L$14:$N$14,"Y",$L$7:$N$7))),""))</f>
        <v/>
      </c>
      <c r="AG431" s="69" t="str">
        <f>IF(ISBLANK($C$431),"",IF($AG$3&gt;0,IF(ISTEXT($H$431),"",(SUMIF($L$15:$N$15,"Y",$E431:$G431))*100/(SUMIF($L$15:$N$15,"Y",$L$7:$N$7))),""))</f>
        <v/>
      </c>
      <c r="AH431" s="69" t="str">
        <f>IF(ISBLANK($C$431),"",IF($AH$3&gt;0,IF(ISTEXT($H$431),"",(SUMIF($L$16:$N$16,"Y",$E431:$G431))*100/(SUMIF($L$16:$N$16,"Y",$L$7:$N$7))),""))</f>
        <v/>
      </c>
      <c r="AI431" s="69" t="str">
        <f>IF(ISBLANK($C$431),"",IF($AI$3&gt;0,IF(ISTEXT($H$431),"",(SUMIF($L$17:$N$17,"Y",$E431:$G431))*100/(SUMIF($L$17:$N$17,"Y",$L$7:$N$7))),""))</f>
        <v/>
      </c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</row>
    <row r="432" spans="1:46">
      <c r="A432" s="62"/>
      <c r="B432" s="53"/>
      <c r="C432" s="53"/>
      <c r="D432" s="53"/>
      <c r="E432" s="52"/>
      <c r="F432" s="52"/>
      <c r="G432" s="52"/>
      <c r="H432" s="67" t="str">
        <f>IF(ISBLANK($C$432),"",IF(COUNT($E$432:$G$432)&gt;0,SUM($E$432:$G$432),"AB"))</f>
        <v/>
      </c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1"/>
      <c r="Y432" s="61"/>
      <c r="Z432" s="69" t="str">
        <f>IF(ISBLANK($C$432),"",IF($Z$3&gt;0,IF(ISTEXT($H$432),"",(SUMIF($L$8:$N$8,"Y",$E432:$G432))*100/(SUMIF($L$8:$N$8,"Y",$L$7:$N$7))),""))</f>
        <v/>
      </c>
      <c r="AA432" s="69" t="str">
        <f>IF(ISBLANK($C$432),"",IF($AA$3&gt;0,IF(ISTEXT($H$432),"",(SUMIF($L$9:$N$9,"Y",$E432:$G432))*100/(SUMIF($L$9:$N$9,"Y",$L$7:$N$7))),""))</f>
        <v/>
      </c>
      <c r="AB432" s="69" t="str">
        <f>IF(ISBLANK($C$432),"",IF($AB$3&gt;0,IF(ISTEXT($H$432),"",(SUMIF($L$10:$N$10,"Y",$E432:$G432))*100/(SUMIF($L$10:$N$10,"Y",$L$7:$N$7))),""))</f>
        <v/>
      </c>
      <c r="AC432" s="69" t="str">
        <f>IF(ISBLANK($C$432),"",IF($AC$3&gt;0,IF(ISTEXT($H$432),"",(SUMIF($L$11:$N$11,"Y",$E432:$G432))*100/(SUMIF($L$11:$N$11,"Y",$L$7:$N$7))),""))</f>
        <v/>
      </c>
      <c r="AD432" s="69" t="str">
        <f>IF(ISBLANK($C$432),"",IF($AD$3&gt;0,IF(ISTEXT($H$432),"",(SUMIF($L$12:$N$12,"Y",$E432:$G432))*100/(SUMIF($L$12:$N$12,"Y",$L$7:$N$7))),""))</f>
        <v/>
      </c>
      <c r="AE432" s="69" t="str">
        <f>IF(ISBLANK($C$432),"",IF($AE$3&gt;0,IF(ISTEXT($H$432),"",(SUMIF($L$13:$N$13,"Y",$E432:$G432))*100/(SUMIF($L$13:$N$13,"Y",$L$7:$N$7))),""))</f>
        <v/>
      </c>
      <c r="AF432" s="69" t="str">
        <f>IF(ISBLANK($C$432),"",IF($AF$3&gt;0,IF(ISTEXT($H$432),"",(SUMIF($L$14:$N$14,"Y",$E432:$G432))*100/(SUMIF($L$14:$N$14,"Y",$L$7:$N$7))),""))</f>
        <v/>
      </c>
      <c r="AG432" s="69" t="str">
        <f>IF(ISBLANK($C$432),"",IF($AG$3&gt;0,IF(ISTEXT($H$432),"",(SUMIF($L$15:$N$15,"Y",$E432:$G432))*100/(SUMIF($L$15:$N$15,"Y",$L$7:$N$7))),""))</f>
        <v/>
      </c>
      <c r="AH432" s="69" t="str">
        <f>IF(ISBLANK($C$432),"",IF($AH$3&gt;0,IF(ISTEXT($H$432),"",(SUMIF($L$16:$N$16,"Y",$E432:$G432))*100/(SUMIF($L$16:$N$16,"Y",$L$7:$N$7))),""))</f>
        <v/>
      </c>
      <c r="AI432" s="69" t="str">
        <f>IF(ISBLANK($C$432),"",IF($AI$3&gt;0,IF(ISTEXT($H$432),"",(SUMIF($L$17:$N$17,"Y",$E432:$G432))*100/(SUMIF($L$17:$N$17,"Y",$L$7:$N$7))),""))</f>
        <v/>
      </c>
      <c r="AJ432" s="60"/>
      <c r="AK432" s="60"/>
      <c r="AL432" s="60"/>
      <c r="AM432" s="60"/>
      <c r="AN432" s="60"/>
      <c r="AO432" s="60"/>
      <c r="AP432" s="60"/>
      <c r="AQ432" s="60"/>
      <c r="AR432" s="60"/>
      <c r="AS432" s="60"/>
      <c r="AT432" s="60"/>
    </row>
    <row r="433" spans="1:46">
      <c r="A433" s="62"/>
      <c r="B433" s="53"/>
      <c r="C433" s="53"/>
      <c r="D433" s="53"/>
      <c r="E433" s="52"/>
      <c r="F433" s="52"/>
      <c r="G433" s="52"/>
      <c r="H433" s="67" t="str">
        <f>IF(ISBLANK($C$433),"",IF(COUNT($E$433:$G$433)&gt;0,SUM($E$433:$G$433),"AB"))</f>
        <v/>
      </c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1"/>
      <c r="Y433" s="61"/>
      <c r="Z433" s="69" t="str">
        <f>IF(ISBLANK($C$433),"",IF($Z$3&gt;0,IF(ISTEXT($H$433),"",(SUMIF($L$8:$N$8,"Y",$E433:$G433))*100/(SUMIF($L$8:$N$8,"Y",$L$7:$N$7))),""))</f>
        <v/>
      </c>
      <c r="AA433" s="69" t="str">
        <f>IF(ISBLANK($C$433),"",IF($AA$3&gt;0,IF(ISTEXT($H$433),"",(SUMIF($L$9:$N$9,"Y",$E433:$G433))*100/(SUMIF($L$9:$N$9,"Y",$L$7:$N$7))),""))</f>
        <v/>
      </c>
      <c r="AB433" s="69" t="str">
        <f>IF(ISBLANK($C$433),"",IF($AB$3&gt;0,IF(ISTEXT($H$433),"",(SUMIF($L$10:$N$10,"Y",$E433:$G433))*100/(SUMIF($L$10:$N$10,"Y",$L$7:$N$7))),""))</f>
        <v/>
      </c>
      <c r="AC433" s="69" t="str">
        <f>IF(ISBLANK($C$433),"",IF($AC$3&gt;0,IF(ISTEXT($H$433),"",(SUMIF($L$11:$N$11,"Y",$E433:$G433))*100/(SUMIF($L$11:$N$11,"Y",$L$7:$N$7))),""))</f>
        <v/>
      </c>
      <c r="AD433" s="69" t="str">
        <f>IF(ISBLANK($C$433),"",IF($AD$3&gt;0,IF(ISTEXT($H$433),"",(SUMIF($L$12:$N$12,"Y",$E433:$G433))*100/(SUMIF($L$12:$N$12,"Y",$L$7:$N$7))),""))</f>
        <v/>
      </c>
      <c r="AE433" s="69" t="str">
        <f>IF(ISBLANK($C$433),"",IF($AE$3&gt;0,IF(ISTEXT($H$433),"",(SUMIF($L$13:$N$13,"Y",$E433:$G433))*100/(SUMIF($L$13:$N$13,"Y",$L$7:$N$7))),""))</f>
        <v/>
      </c>
      <c r="AF433" s="69" t="str">
        <f>IF(ISBLANK($C$433),"",IF($AF$3&gt;0,IF(ISTEXT($H$433),"",(SUMIF($L$14:$N$14,"Y",$E433:$G433))*100/(SUMIF($L$14:$N$14,"Y",$L$7:$N$7))),""))</f>
        <v/>
      </c>
      <c r="AG433" s="69" t="str">
        <f>IF(ISBLANK($C$433),"",IF($AG$3&gt;0,IF(ISTEXT($H$433),"",(SUMIF($L$15:$N$15,"Y",$E433:$G433))*100/(SUMIF($L$15:$N$15,"Y",$L$7:$N$7))),""))</f>
        <v/>
      </c>
      <c r="AH433" s="69" t="str">
        <f>IF(ISBLANK($C$433),"",IF($AH$3&gt;0,IF(ISTEXT($H$433),"",(SUMIF($L$16:$N$16,"Y",$E433:$G433))*100/(SUMIF($L$16:$N$16,"Y",$L$7:$N$7))),""))</f>
        <v/>
      </c>
      <c r="AI433" s="69" t="str">
        <f>IF(ISBLANK($C$433),"",IF($AI$3&gt;0,IF(ISTEXT($H$433),"",(SUMIF($L$17:$N$17,"Y",$E433:$G433))*100/(SUMIF($L$17:$N$17,"Y",$L$7:$N$7))),""))</f>
        <v/>
      </c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</row>
    <row r="434" spans="1:46">
      <c r="A434" s="62"/>
      <c r="B434" s="53"/>
      <c r="C434" s="53"/>
      <c r="D434" s="53"/>
      <c r="E434" s="52"/>
      <c r="F434" s="52"/>
      <c r="G434" s="52"/>
      <c r="H434" s="67" t="str">
        <f>IF(ISBLANK($C$434),"",IF(COUNT($E$434:$G$434)&gt;0,SUM($E$434:$G$434),"AB"))</f>
        <v/>
      </c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1"/>
      <c r="Y434" s="61"/>
      <c r="Z434" s="69" t="str">
        <f>IF(ISBLANK($C$434),"",IF($Z$3&gt;0,IF(ISTEXT($H$434),"",(SUMIF($L$8:$N$8,"Y",$E434:$G434))*100/(SUMIF($L$8:$N$8,"Y",$L$7:$N$7))),""))</f>
        <v/>
      </c>
      <c r="AA434" s="69" t="str">
        <f>IF(ISBLANK($C$434),"",IF($AA$3&gt;0,IF(ISTEXT($H$434),"",(SUMIF($L$9:$N$9,"Y",$E434:$G434))*100/(SUMIF($L$9:$N$9,"Y",$L$7:$N$7))),""))</f>
        <v/>
      </c>
      <c r="AB434" s="69" t="str">
        <f>IF(ISBLANK($C$434),"",IF($AB$3&gt;0,IF(ISTEXT($H$434),"",(SUMIF($L$10:$N$10,"Y",$E434:$G434))*100/(SUMIF($L$10:$N$10,"Y",$L$7:$N$7))),""))</f>
        <v/>
      </c>
      <c r="AC434" s="69" t="str">
        <f>IF(ISBLANK($C$434),"",IF($AC$3&gt;0,IF(ISTEXT($H$434),"",(SUMIF($L$11:$N$11,"Y",$E434:$G434))*100/(SUMIF($L$11:$N$11,"Y",$L$7:$N$7))),""))</f>
        <v/>
      </c>
      <c r="AD434" s="69" t="str">
        <f>IF(ISBLANK($C$434),"",IF($AD$3&gt;0,IF(ISTEXT($H$434),"",(SUMIF($L$12:$N$12,"Y",$E434:$G434))*100/(SUMIF($L$12:$N$12,"Y",$L$7:$N$7))),""))</f>
        <v/>
      </c>
      <c r="AE434" s="69" t="str">
        <f>IF(ISBLANK($C$434),"",IF($AE$3&gt;0,IF(ISTEXT($H$434),"",(SUMIF($L$13:$N$13,"Y",$E434:$G434))*100/(SUMIF($L$13:$N$13,"Y",$L$7:$N$7))),""))</f>
        <v/>
      </c>
      <c r="AF434" s="69" t="str">
        <f>IF(ISBLANK($C$434),"",IF($AF$3&gt;0,IF(ISTEXT($H$434),"",(SUMIF($L$14:$N$14,"Y",$E434:$G434))*100/(SUMIF($L$14:$N$14,"Y",$L$7:$N$7))),""))</f>
        <v/>
      </c>
      <c r="AG434" s="69" t="str">
        <f>IF(ISBLANK($C$434),"",IF($AG$3&gt;0,IF(ISTEXT($H$434),"",(SUMIF($L$15:$N$15,"Y",$E434:$G434))*100/(SUMIF($L$15:$N$15,"Y",$L$7:$N$7))),""))</f>
        <v/>
      </c>
      <c r="AH434" s="69" t="str">
        <f>IF(ISBLANK($C$434),"",IF($AH$3&gt;0,IF(ISTEXT($H$434),"",(SUMIF($L$16:$N$16,"Y",$E434:$G434))*100/(SUMIF($L$16:$N$16,"Y",$L$7:$N$7))),""))</f>
        <v/>
      </c>
      <c r="AI434" s="69" t="str">
        <f>IF(ISBLANK($C$434),"",IF($AI$3&gt;0,IF(ISTEXT($H$434),"",(SUMIF($L$17:$N$17,"Y",$E434:$G434))*100/(SUMIF($L$17:$N$17,"Y",$L$7:$N$7))),""))</f>
        <v/>
      </c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</row>
    <row r="435" spans="1:46">
      <c r="A435" s="62"/>
      <c r="B435" s="53"/>
      <c r="C435" s="53"/>
      <c r="D435" s="53"/>
      <c r="E435" s="52"/>
      <c r="F435" s="52"/>
      <c r="G435" s="52"/>
      <c r="H435" s="67" t="str">
        <f>IF(ISBLANK($C$435),"",IF(COUNT($E$435:$G$435)&gt;0,SUM($E$435:$G$435),"AB"))</f>
        <v/>
      </c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1"/>
      <c r="Y435" s="61"/>
      <c r="Z435" s="69" t="str">
        <f>IF(ISBLANK($C$435),"",IF($Z$3&gt;0,IF(ISTEXT($H$435),"",(SUMIF($L$8:$N$8,"Y",$E435:$G435))*100/(SUMIF($L$8:$N$8,"Y",$L$7:$N$7))),""))</f>
        <v/>
      </c>
      <c r="AA435" s="69" t="str">
        <f>IF(ISBLANK($C$435),"",IF($AA$3&gt;0,IF(ISTEXT($H$435),"",(SUMIF($L$9:$N$9,"Y",$E435:$G435))*100/(SUMIF($L$9:$N$9,"Y",$L$7:$N$7))),""))</f>
        <v/>
      </c>
      <c r="AB435" s="69" t="str">
        <f>IF(ISBLANK($C$435),"",IF($AB$3&gt;0,IF(ISTEXT($H$435),"",(SUMIF($L$10:$N$10,"Y",$E435:$G435))*100/(SUMIF($L$10:$N$10,"Y",$L$7:$N$7))),""))</f>
        <v/>
      </c>
      <c r="AC435" s="69" t="str">
        <f>IF(ISBLANK($C$435),"",IF($AC$3&gt;0,IF(ISTEXT($H$435),"",(SUMIF($L$11:$N$11,"Y",$E435:$G435))*100/(SUMIF($L$11:$N$11,"Y",$L$7:$N$7))),""))</f>
        <v/>
      </c>
      <c r="AD435" s="69" t="str">
        <f>IF(ISBLANK($C$435),"",IF($AD$3&gt;0,IF(ISTEXT($H$435),"",(SUMIF($L$12:$N$12,"Y",$E435:$G435))*100/(SUMIF($L$12:$N$12,"Y",$L$7:$N$7))),""))</f>
        <v/>
      </c>
      <c r="AE435" s="69" t="str">
        <f>IF(ISBLANK($C$435),"",IF($AE$3&gt;0,IF(ISTEXT($H$435),"",(SUMIF($L$13:$N$13,"Y",$E435:$G435))*100/(SUMIF($L$13:$N$13,"Y",$L$7:$N$7))),""))</f>
        <v/>
      </c>
      <c r="AF435" s="69" t="str">
        <f>IF(ISBLANK($C$435),"",IF($AF$3&gt;0,IF(ISTEXT($H$435),"",(SUMIF($L$14:$N$14,"Y",$E435:$G435))*100/(SUMIF($L$14:$N$14,"Y",$L$7:$N$7))),""))</f>
        <v/>
      </c>
      <c r="AG435" s="69" t="str">
        <f>IF(ISBLANK($C$435),"",IF($AG$3&gt;0,IF(ISTEXT($H$435),"",(SUMIF($L$15:$N$15,"Y",$E435:$G435))*100/(SUMIF($L$15:$N$15,"Y",$L$7:$N$7))),""))</f>
        <v/>
      </c>
      <c r="AH435" s="69" t="str">
        <f>IF(ISBLANK($C$435),"",IF($AH$3&gt;0,IF(ISTEXT($H$435),"",(SUMIF($L$16:$N$16,"Y",$E435:$G435))*100/(SUMIF($L$16:$N$16,"Y",$L$7:$N$7))),""))</f>
        <v/>
      </c>
      <c r="AI435" s="69" t="str">
        <f>IF(ISBLANK($C$435),"",IF($AI$3&gt;0,IF(ISTEXT($H$435),"",(SUMIF($L$17:$N$17,"Y",$E435:$G435))*100/(SUMIF($L$17:$N$17,"Y",$L$7:$N$7))),""))</f>
        <v/>
      </c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/>
    </row>
    <row r="436" spans="1:46">
      <c r="A436" s="62"/>
      <c r="B436" s="53"/>
      <c r="C436" s="53"/>
      <c r="D436" s="53"/>
      <c r="E436" s="52"/>
      <c r="F436" s="52"/>
      <c r="G436" s="52"/>
      <c r="H436" s="67" t="str">
        <f>IF(ISBLANK($C$436),"",IF(COUNT($E$436:$G$436)&gt;0,SUM($E$436:$G$436),"AB"))</f>
        <v/>
      </c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1"/>
      <c r="Y436" s="61"/>
      <c r="Z436" s="69" t="str">
        <f>IF(ISBLANK($C$436),"",IF($Z$3&gt;0,IF(ISTEXT($H$436),"",(SUMIF($L$8:$N$8,"Y",$E436:$G436))*100/(SUMIF($L$8:$N$8,"Y",$L$7:$N$7))),""))</f>
        <v/>
      </c>
      <c r="AA436" s="69" t="str">
        <f>IF(ISBLANK($C$436),"",IF($AA$3&gt;0,IF(ISTEXT($H$436),"",(SUMIF($L$9:$N$9,"Y",$E436:$G436))*100/(SUMIF($L$9:$N$9,"Y",$L$7:$N$7))),""))</f>
        <v/>
      </c>
      <c r="AB436" s="69" t="str">
        <f>IF(ISBLANK($C$436),"",IF($AB$3&gt;0,IF(ISTEXT($H$436),"",(SUMIF($L$10:$N$10,"Y",$E436:$G436))*100/(SUMIF($L$10:$N$10,"Y",$L$7:$N$7))),""))</f>
        <v/>
      </c>
      <c r="AC436" s="69" t="str">
        <f>IF(ISBLANK($C$436),"",IF($AC$3&gt;0,IF(ISTEXT($H$436),"",(SUMIF($L$11:$N$11,"Y",$E436:$G436))*100/(SUMIF($L$11:$N$11,"Y",$L$7:$N$7))),""))</f>
        <v/>
      </c>
      <c r="AD436" s="69" t="str">
        <f>IF(ISBLANK($C$436),"",IF($AD$3&gt;0,IF(ISTEXT($H$436),"",(SUMIF($L$12:$N$12,"Y",$E436:$G436))*100/(SUMIF($L$12:$N$12,"Y",$L$7:$N$7))),""))</f>
        <v/>
      </c>
      <c r="AE436" s="69" t="str">
        <f>IF(ISBLANK($C$436),"",IF($AE$3&gt;0,IF(ISTEXT($H$436),"",(SUMIF($L$13:$N$13,"Y",$E436:$G436))*100/(SUMIF($L$13:$N$13,"Y",$L$7:$N$7))),""))</f>
        <v/>
      </c>
      <c r="AF436" s="69" t="str">
        <f>IF(ISBLANK($C$436),"",IF($AF$3&gt;0,IF(ISTEXT($H$436),"",(SUMIF($L$14:$N$14,"Y",$E436:$G436))*100/(SUMIF($L$14:$N$14,"Y",$L$7:$N$7))),""))</f>
        <v/>
      </c>
      <c r="AG436" s="69" t="str">
        <f>IF(ISBLANK($C$436),"",IF($AG$3&gt;0,IF(ISTEXT($H$436),"",(SUMIF($L$15:$N$15,"Y",$E436:$G436))*100/(SUMIF($L$15:$N$15,"Y",$L$7:$N$7))),""))</f>
        <v/>
      </c>
      <c r="AH436" s="69" t="str">
        <f>IF(ISBLANK($C$436),"",IF($AH$3&gt;0,IF(ISTEXT($H$436),"",(SUMIF($L$16:$N$16,"Y",$E436:$G436))*100/(SUMIF($L$16:$N$16,"Y",$L$7:$N$7))),""))</f>
        <v/>
      </c>
      <c r="AI436" s="69" t="str">
        <f>IF(ISBLANK($C$436),"",IF($AI$3&gt;0,IF(ISTEXT($H$436),"",(SUMIF($L$17:$N$17,"Y",$E436:$G436))*100/(SUMIF($L$17:$N$17,"Y",$L$7:$N$7))),""))</f>
        <v/>
      </c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</row>
    <row r="437" spans="1:46">
      <c r="A437" s="62"/>
      <c r="B437" s="53"/>
      <c r="C437" s="53"/>
      <c r="D437" s="53"/>
      <c r="E437" s="52"/>
      <c r="F437" s="52"/>
      <c r="G437" s="52"/>
      <c r="H437" s="67" t="str">
        <f>IF(ISBLANK($C$437),"",IF(COUNT($E$437:$G$437)&gt;0,SUM($E$437:$G$437),"AB"))</f>
        <v/>
      </c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1"/>
      <c r="Y437" s="61"/>
      <c r="Z437" s="69" t="str">
        <f>IF(ISBLANK($C$437),"",IF($Z$3&gt;0,IF(ISTEXT($H$437),"",(SUMIF($L$8:$N$8,"Y",$E437:$G437))*100/(SUMIF($L$8:$N$8,"Y",$L$7:$N$7))),""))</f>
        <v/>
      </c>
      <c r="AA437" s="69" t="str">
        <f>IF(ISBLANK($C$437),"",IF($AA$3&gt;0,IF(ISTEXT($H$437),"",(SUMIF($L$9:$N$9,"Y",$E437:$G437))*100/(SUMIF($L$9:$N$9,"Y",$L$7:$N$7))),""))</f>
        <v/>
      </c>
      <c r="AB437" s="69" t="str">
        <f>IF(ISBLANK($C$437),"",IF($AB$3&gt;0,IF(ISTEXT($H$437),"",(SUMIF($L$10:$N$10,"Y",$E437:$G437))*100/(SUMIF($L$10:$N$10,"Y",$L$7:$N$7))),""))</f>
        <v/>
      </c>
      <c r="AC437" s="69" t="str">
        <f>IF(ISBLANK($C$437),"",IF($AC$3&gt;0,IF(ISTEXT($H$437),"",(SUMIF($L$11:$N$11,"Y",$E437:$G437))*100/(SUMIF($L$11:$N$11,"Y",$L$7:$N$7))),""))</f>
        <v/>
      </c>
      <c r="AD437" s="69" t="str">
        <f>IF(ISBLANK($C$437),"",IF($AD$3&gt;0,IF(ISTEXT($H$437),"",(SUMIF($L$12:$N$12,"Y",$E437:$G437))*100/(SUMIF($L$12:$N$12,"Y",$L$7:$N$7))),""))</f>
        <v/>
      </c>
      <c r="AE437" s="69" t="str">
        <f>IF(ISBLANK($C$437),"",IF($AE$3&gt;0,IF(ISTEXT($H$437),"",(SUMIF($L$13:$N$13,"Y",$E437:$G437))*100/(SUMIF($L$13:$N$13,"Y",$L$7:$N$7))),""))</f>
        <v/>
      </c>
      <c r="AF437" s="69" t="str">
        <f>IF(ISBLANK($C$437),"",IF($AF$3&gt;0,IF(ISTEXT($H$437),"",(SUMIF($L$14:$N$14,"Y",$E437:$G437))*100/(SUMIF($L$14:$N$14,"Y",$L$7:$N$7))),""))</f>
        <v/>
      </c>
      <c r="AG437" s="69" t="str">
        <f>IF(ISBLANK($C$437),"",IF($AG$3&gt;0,IF(ISTEXT($H$437),"",(SUMIF($L$15:$N$15,"Y",$E437:$G437))*100/(SUMIF($L$15:$N$15,"Y",$L$7:$N$7))),""))</f>
        <v/>
      </c>
      <c r="AH437" s="69" t="str">
        <f>IF(ISBLANK($C$437),"",IF($AH$3&gt;0,IF(ISTEXT($H$437),"",(SUMIF($L$16:$N$16,"Y",$E437:$G437))*100/(SUMIF($L$16:$N$16,"Y",$L$7:$N$7))),""))</f>
        <v/>
      </c>
      <c r="AI437" s="69" t="str">
        <f>IF(ISBLANK($C$437),"",IF($AI$3&gt;0,IF(ISTEXT($H$437),"",(SUMIF($L$17:$N$17,"Y",$E437:$G437))*100/(SUMIF($L$17:$N$17,"Y",$L$7:$N$7))),""))</f>
        <v/>
      </c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</row>
    <row r="438" spans="1:46">
      <c r="A438" s="62"/>
      <c r="B438" s="53"/>
      <c r="C438" s="53"/>
      <c r="D438" s="53"/>
      <c r="E438" s="52"/>
      <c r="F438" s="52"/>
      <c r="G438" s="52"/>
      <c r="H438" s="67" t="str">
        <f>IF(ISBLANK($C$438),"",IF(COUNT($E$438:$G$438)&gt;0,SUM($E$438:$G$438),"AB"))</f>
        <v/>
      </c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1"/>
      <c r="Y438" s="61"/>
      <c r="Z438" s="69" t="str">
        <f>IF(ISBLANK($C$438),"",IF($Z$3&gt;0,IF(ISTEXT($H$438),"",(SUMIF($L$8:$N$8,"Y",$E438:$G438))*100/(SUMIF($L$8:$N$8,"Y",$L$7:$N$7))),""))</f>
        <v/>
      </c>
      <c r="AA438" s="69" t="str">
        <f>IF(ISBLANK($C$438),"",IF($AA$3&gt;0,IF(ISTEXT($H$438),"",(SUMIF($L$9:$N$9,"Y",$E438:$G438))*100/(SUMIF($L$9:$N$9,"Y",$L$7:$N$7))),""))</f>
        <v/>
      </c>
      <c r="AB438" s="69" t="str">
        <f>IF(ISBLANK($C$438),"",IF($AB$3&gt;0,IF(ISTEXT($H$438),"",(SUMIF($L$10:$N$10,"Y",$E438:$G438))*100/(SUMIF($L$10:$N$10,"Y",$L$7:$N$7))),""))</f>
        <v/>
      </c>
      <c r="AC438" s="69" t="str">
        <f>IF(ISBLANK($C$438),"",IF($AC$3&gt;0,IF(ISTEXT($H$438),"",(SUMIF($L$11:$N$11,"Y",$E438:$G438))*100/(SUMIF($L$11:$N$11,"Y",$L$7:$N$7))),""))</f>
        <v/>
      </c>
      <c r="AD438" s="69" t="str">
        <f>IF(ISBLANK($C$438),"",IF($AD$3&gt;0,IF(ISTEXT($H$438),"",(SUMIF($L$12:$N$12,"Y",$E438:$G438))*100/(SUMIF($L$12:$N$12,"Y",$L$7:$N$7))),""))</f>
        <v/>
      </c>
      <c r="AE438" s="69" t="str">
        <f>IF(ISBLANK($C$438),"",IF($AE$3&gt;0,IF(ISTEXT($H$438),"",(SUMIF($L$13:$N$13,"Y",$E438:$G438))*100/(SUMIF($L$13:$N$13,"Y",$L$7:$N$7))),""))</f>
        <v/>
      </c>
      <c r="AF438" s="69" t="str">
        <f>IF(ISBLANK($C$438),"",IF($AF$3&gt;0,IF(ISTEXT($H$438),"",(SUMIF($L$14:$N$14,"Y",$E438:$G438))*100/(SUMIF($L$14:$N$14,"Y",$L$7:$N$7))),""))</f>
        <v/>
      </c>
      <c r="AG438" s="69" t="str">
        <f>IF(ISBLANK($C$438),"",IF($AG$3&gt;0,IF(ISTEXT($H$438),"",(SUMIF($L$15:$N$15,"Y",$E438:$G438))*100/(SUMIF($L$15:$N$15,"Y",$L$7:$N$7))),""))</f>
        <v/>
      </c>
      <c r="AH438" s="69" t="str">
        <f>IF(ISBLANK($C$438),"",IF($AH$3&gt;0,IF(ISTEXT($H$438),"",(SUMIF($L$16:$N$16,"Y",$E438:$G438))*100/(SUMIF($L$16:$N$16,"Y",$L$7:$N$7))),""))</f>
        <v/>
      </c>
      <c r="AI438" s="69" t="str">
        <f>IF(ISBLANK($C$438),"",IF($AI$3&gt;0,IF(ISTEXT($H$438),"",(SUMIF($L$17:$N$17,"Y",$E438:$G438))*100/(SUMIF($L$17:$N$17,"Y",$L$7:$N$7))),""))</f>
        <v/>
      </c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/>
    </row>
    <row r="439" spans="1:46">
      <c r="A439" s="62"/>
      <c r="B439" s="53"/>
      <c r="C439" s="53"/>
      <c r="D439" s="53"/>
      <c r="E439" s="52"/>
      <c r="F439" s="52"/>
      <c r="G439" s="52"/>
      <c r="H439" s="67" t="str">
        <f>IF(ISBLANK($C$439),"",IF(COUNT($E$439:$G$439)&gt;0,SUM($E$439:$G$439),"AB"))</f>
        <v/>
      </c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1"/>
      <c r="Y439" s="61"/>
      <c r="Z439" s="69" t="str">
        <f>IF(ISBLANK($C$439),"",IF($Z$3&gt;0,IF(ISTEXT($H$439),"",(SUMIF($L$8:$N$8,"Y",$E439:$G439))*100/(SUMIF($L$8:$N$8,"Y",$L$7:$N$7))),""))</f>
        <v/>
      </c>
      <c r="AA439" s="69" t="str">
        <f>IF(ISBLANK($C$439),"",IF($AA$3&gt;0,IF(ISTEXT($H$439),"",(SUMIF($L$9:$N$9,"Y",$E439:$G439))*100/(SUMIF($L$9:$N$9,"Y",$L$7:$N$7))),""))</f>
        <v/>
      </c>
      <c r="AB439" s="69" t="str">
        <f>IF(ISBLANK($C$439),"",IF($AB$3&gt;0,IF(ISTEXT($H$439),"",(SUMIF($L$10:$N$10,"Y",$E439:$G439))*100/(SUMIF($L$10:$N$10,"Y",$L$7:$N$7))),""))</f>
        <v/>
      </c>
      <c r="AC439" s="69" t="str">
        <f>IF(ISBLANK($C$439),"",IF($AC$3&gt;0,IF(ISTEXT($H$439),"",(SUMIF($L$11:$N$11,"Y",$E439:$G439))*100/(SUMIF($L$11:$N$11,"Y",$L$7:$N$7))),""))</f>
        <v/>
      </c>
      <c r="AD439" s="69" t="str">
        <f>IF(ISBLANK($C$439),"",IF($AD$3&gt;0,IF(ISTEXT($H$439),"",(SUMIF($L$12:$N$12,"Y",$E439:$G439))*100/(SUMIF($L$12:$N$12,"Y",$L$7:$N$7))),""))</f>
        <v/>
      </c>
      <c r="AE439" s="69" t="str">
        <f>IF(ISBLANK($C$439),"",IF($AE$3&gt;0,IF(ISTEXT($H$439),"",(SUMIF($L$13:$N$13,"Y",$E439:$G439))*100/(SUMIF($L$13:$N$13,"Y",$L$7:$N$7))),""))</f>
        <v/>
      </c>
      <c r="AF439" s="69" t="str">
        <f>IF(ISBLANK($C$439),"",IF($AF$3&gt;0,IF(ISTEXT($H$439),"",(SUMIF($L$14:$N$14,"Y",$E439:$G439))*100/(SUMIF($L$14:$N$14,"Y",$L$7:$N$7))),""))</f>
        <v/>
      </c>
      <c r="AG439" s="69" t="str">
        <f>IF(ISBLANK($C$439),"",IF($AG$3&gt;0,IF(ISTEXT($H$439),"",(SUMIF($L$15:$N$15,"Y",$E439:$G439))*100/(SUMIF($L$15:$N$15,"Y",$L$7:$N$7))),""))</f>
        <v/>
      </c>
      <c r="AH439" s="69" t="str">
        <f>IF(ISBLANK($C$439),"",IF($AH$3&gt;0,IF(ISTEXT($H$439),"",(SUMIF($L$16:$N$16,"Y",$E439:$G439))*100/(SUMIF($L$16:$N$16,"Y",$L$7:$N$7))),""))</f>
        <v/>
      </c>
      <c r="AI439" s="69" t="str">
        <f>IF(ISBLANK($C$439),"",IF($AI$3&gt;0,IF(ISTEXT($H$439),"",(SUMIF($L$17:$N$17,"Y",$E439:$G439))*100/(SUMIF($L$17:$N$17,"Y",$L$7:$N$7))),""))</f>
        <v/>
      </c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</row>
    <row r="440" spans="1:46">
      <c r="A440" s="62"/>
      <c r="B440" s="53"/>
      <c r="C440" s="53"/>
      <c r="D440" s="53"/>
      <c r="E440" s="52"/>
      <c r="F440" s="52"/>
      <c r="G440" s="52"/>
      <c r="H440" s="67" t="str">
        <f>IF(ISBLANK($C$440),"",IF(COUNT($E$440:$G$440)&gt;0,SUM($E$440:$G$440),"AB"))</f>
        <v/>
      </c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1"/>
      <c r="Y440" s="61"/>
      <c r="Z440" s="69" t="str">
        <f>IF(ISBLANK($C$440),"",IF($Z$3&gt;0,IF(ISTEXT($H$440),"",(SUMIF($L$8:$N$8,"Y",$E440:$G440))*100/(SUMIF($L$8:$N$8,"Y",$L$7:$N$7))),""))</f>
        <v/>
      </c>
      <c r="AA440" s="69" t="str">
        <f>IF(ISBLANK($C$440),"",IF($AA$3&gt;0,IF(ISTEXT($H$440),"",(SUMIF($L$9:$N$9,"Y",$E440:$G440))*100/(SUMIF($L$9:$N$9,"Y",$L$7:$N$7))),""))</f>
        <v/>
      </c>
      <c r="AB440" s="69" t="str">
        <f>IF(ISBLANK($C$440),"",IF($AB$3&gt;0,IF(ISTEXT($H$440),"",(SUMIF($L$10:$N$10,"Y",$E440:$G440))*100/(SUMIF($L$10:$N$10,"Y",$L$7:$N$7))),""))</f>
        <v/>
      </c>
      <c r="AC440" s="69" t="str">
        <f>IF(ISBLANK($C$440),"",IF($AC$3&gt;0,IF(ISTEXT($H$440),"",(SUMIF($L$11:$N$11,"Y",$E440:$G440))*100/(SUMIF($L$11:$N$11,"Y",$L$7:$N$7))),""))</f>
        <v/>
      </c>
      <c r="AD440" s="69" t="str">
        <f>IF(ISBLANK($C$440),"",IF($AD$3&gt;0,IF(ISTEXT($H$440),"",(SUMIF($L$12:$N$12,"Y",$E440:$G440))*100/(SUMIF($L$12:$N$12,"Y",$L$7:$N$7))),""))</f>
        <v/>
      </c>
      <c r="AE440" s="69" t="str">
        <f>IF(ISBLANK($C$440),"",IF($AE$3&gt;0,IF(ISTEXT($H$440),"",(SUMIF($L$13:$N$13,"Y",$E440:$G440))*100/(SUMIF($L$13:$N$13,"Y",$L$7:$N$7))),""))</f>
        <v/>
      </c>
      <c r="AF440" s="69" t="str">
        <f>IF(ISBLANK($C$440),"",IF($AF$3&gt;0,IF(ISTEXT($H$440),"",(SUMIF($L$14:$N$14,"Y",$E440:$G440))*100/(SUMIF($L$14:$N$14,"Y",$L$7:$N$7))),""))</f>
        <v/>
      </c>
      <c r="AG440" s="69" t="str">
        <f>IF(ISBLANK($C$440),"",IF($AG$3&gt;0,IF(ISTEXT($H$440),"",(SUMIF($L$15:$N$15,"Y",$E440:$G440))*100/(SUMIF($L$15:$N$15,"Y",$L$7:$N$7))),""))</f>
        <v/>
      </c>
      <c r="AH440" s="69" t="str">
        <f>IF(ISBLANK($C$440),"",IF($AH$3&gt;0,IF(ISTEXT($H$440),"",(SUMIF($L$16:$N$16,"Y",$E440:$G440))*100/(SUMIF($L$16:$N$16,"Y",$L$7:$N$7))),""))</f>
        <v/>
      </c>
      <c r="AI440" s="69" t="str">
        <f>IF(ISBLANK($C$440),"",IF($AI$3&gt;0,IF(ISTEXT($H$440),"",(SUMIF($L$17:$N$17,"Y",$E440:$G440))*100/(SUMIF($L$17:$N$17,"Y",$L$7:$N$7))),""))</f>
        <v/>
      </c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/>
    </row>
    <row r="441" spans="1:46">
      <c r="A441" s="62"/>
      <c r="B441" s="53"/>
      <c r="C441" s="53"/>
      <c r="D441" s="53"/>
      <c r="E441" s="52"/>
      <c r="F441" s="52"/>
      <c r="G441" s="52"/>
      <c r="H441" s="67" t="str">
        <f>IF(ISBLANK($C$441),"",IF(COUNT($E$441:$G$441)&gt;0,SUM($E$441:$G$441),"AB"))</f>
        <v/>
      </c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1"/>
      <c r="Y441" s="61"/>
      <c r="Z441" s="69" t="str">
        <f>IF(ISBLANK($C$441),"",IF($Z$3&gt;0,IF(ISTEXT($H$441),"",(SUMIF($L$8:$N$8,"Y",$E441:$G441))*100/(SUMIF($L$8:$N$8,"Y",$L$7:$N$7))),""))</f>
        <v/>
      </c>
      <c r="AA441" s="69" t="str">
        <f>IF(ISBLANK($C$441),"",IF($AA$3&gt;0,IF(ISTEXT($H$441),"",(SUMIF($L$9:$N$9,"Y",$E441:$G441))*100/(SUMIF($L$9:$N$9,"Y",$L$7:$N$7))),""))</f>
        <v/>
      </c>
      <c r="AB441" s="69" t="str">
        <f>IF(ISBLANK($C$441),"",IF($AB$3&gt;0,IF(ISTEXT($H$441),"",(SUMIF($L$10:$N$10,"Y",$E441:$G441))*100/(SUMIF($L$10:$N$10,"Y",$L$7:$N$7))),""))</f>
        <v/>
      </c>
      <c r="AC441" s="69" t="str">
        <f>IF(ISBLANK($C$441),"",IF($AC$3&gt;0,IF(ISTEXT($H$441),"",(SUMIF($L$11:$N$11,"Y",$E441:$G441))*100/(SUMIF($L$11:$N$11,"Y",$L$7:$N$7))),""))</f>
        <v/>
      </c>
      <c r="AD441" s="69" t="str">
        <f>IF(ISBLANK($C$441),"",IF($AD$3&gt;0,IF(ISTEXT($H$441),"",(SUMIF($L$12:$N$12,"Y",$E441:$G441))*100/(SUMIF($L$12:$N$12,"Y",$L$7:$N$7))),""))</f>
        <v/>
      </c>
      <c r="AE441" s="69" t="str">
        <f>IF(ISBLANK($C$441),"",IF($AE$3&gt;0,IF(ISTEXT($H$441),"",(SUMIF($L$13:$N$13,"Y",$E441:$G441))*100/(SUMIF($L$13:$N$13,"Y",$L$7:$N$7))),""))</f>
        <v/>
      </c>
      <c r="AF441" s="69" t="str">
        <f>IF(ISBLANK($C$441),"",IF($AF$3&gt;0,IF(ISTEXT($H$441),"",(SUMIF($L$14:$N$14,"Y",$E441:$G441))*100/(SUMIF($L$14:$N$14,"Y",$L$7:$N$7))),""))</f>
        <v/>
      </c>
      <c r="AG441" s="69" t="str">
        <f>IF(ISBLANK($C$441),"",IF($AG$3&gt;0,IF(ISTEXT($H$441),"",(SUMIF($L$15:$N$15,"Y",$E441:$G441))*100/(SUMIF($L$15:$N$15,"Y",$L$7:$N$7))),""))</f>
        <v/>
      </c>
      <c r="AH441" s="69" t="str">
        <f>IF(ISBLANK($C$441),"",IF($AH$3&gt;0,IF(ISTEXT($H$441),"",(SUMIF($L$16:$N$16,"Y",$E441:$G441))*100/(SUMIF($L$16:$N$16,"Y",$L$7:$N$7))),""))</f>
        <v/>
      </c>
      <c r="AI441" s="69" t="str">
        <f>IF(ISBLANK($C$441),"",IF($AI$3&gt;0,IF(ISTEXT($H$441),"",(SUMIF($L$17:$N$17,"Y",$E441:$G441))*100/(SUMIF($L$17:$N$17,"Y",$L$7:$N$7))),""))</f>
        <v/>
      </c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/>
    </row>
    <row r="442" spans="1:46">
      <c r="A442" s="62"/>
      <c r="B442" s="53"/>
      <c r="C442" s="53"/>
      <c r="D442" s="53"/>
      <c r="E442" s="52"/>
      <c r="F442" s="52"/>
      <c r="G442" s="52"/>
      <c r="H442" s="67" t="str">
        <f>IF(ISBLANK($C$442),"",IF(COUNT($E$442:$G$442)&gt;0,SUM($E$442:$G$442),"AB"))</f>
        <v/>
      </c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1"/>
      <c r="Y442" s="61"/>
      <c r="Z442" s="69" t="str">
        <f>IF(ISBLANK($C$442),"",IF($Z$3&gt;0,IF(ISTEXT($H$442),"",(SUMIF($L$8:$N$8,"Y",$E442:$G442))*100/(SUMIF($L$8:$N$8,"Y",$L$7:$N$7))),""))</f>
        <v/>
      </c>
      <c r="AA442" s="69" t="str">
        <f>IF(ISBLANK($C$442),"",IF($AA$3&gt;0,IF(ISTEXT($H$442),"",(SUMIF($L$9:$N$9,"Y",$E442:$G442))*100/(SUMIF($L$9:$N$9,"Y",$L$7:$N$7))),""))</f>
        <v/>
      </c>
      <c r="AB442" s="69" t="str">
        <f>IF(ISBLANK($C$442),"",IF($AB$3&gt;0,IF(ISTEXT($H$442),"",(SUMIF($L$10:$N$10,"Y",$E442:$G442))*100/(SUMIF($L$10:$N$10,"Y",$L$7:$N$7))),""))</f>
        <v/>
      </c>
      <c r="AC442" s="69" t="str">
        <f>IF(ISBLANK($C$442),"",IF($AC$3&gt;0,IF(ISTEXT($H$442),"",(SUMIF($L$11:$N$11,"Y",$E442:$G442))*100/(SUMIF($L$11:$N$11,"Y",$L$7:$N$7))),""))</f>
        <v/>
      </c>
      <c r="AD442" s="69" t="str">
        <f>IF(ISBLANK($C$442),"",IF($AD$3&gt;0,IF(ISTEXT($H$442),"",(SUMIF($L$12:$N$12,"Y",$E442:$G442))*100/(SUMIF($L$12:$N$12,"Y",$L$7:$N$7))),""))</f>
        <v/>
      </c>
      <c r="AE442" s="69" t="str">
        <f>IF(ISBLANK($C$442),"",IF($AE$3&gt;0,IF(ISTEXT($H$442),"",(SUMIF($L$13:$N$13,"Y",$E442:$G442))*100/(SUMIF($L$13:$N$13,"Y",$L$7:$N$7))),""))</f>
        <v/>
      </c>
      <c r="AF442" s="69" t="str">
        <f>IF(ISBLANK($C$442),"",IF($AF$3&gt;0,IF(ISTEXT($H$442),"",(SUMIF($L$14:$N$14,"Y",$E442:$G442))*100/(SUMIF($L$14:$N$14,"Y",$L$7:$N$7))),""))</f>
        <v/>
      </c>
      <c r="AG442" s="69" t="str">
        <f>IF(ISBLANK($C$442),"",IF($AG$3&gt;0,IF(ISTEXT($H$442),"",(SUMIF($L$15:$N$15,"Y",$E442:$G442))*100/(SUMIF($L$15:$N$15,"Y",$L$7:$N$7))),""))</f>
        <v/>
      </c>
      <c r="AH442" s="69" t="str">
        <f>IF(ISBLANK($C$442),"",IF($AH$3&gt;0,IF(ISTEXT($H$442),"",(SUMIF($L$16:$N$16,"Y",$E442:$G442))*100/(SUMIF($L$16:$N$16,"Y",$L$7:$N$7))),""))</f>
        <v/>
      </c>
      <c r="AI442" s="69" t="str">
        <f>IF(ISBLANK($C$442),"",IF($AI$3&gt;0,IF(ISTEXT($H$442),"",(SUMIF($L$17:$N$17,"Y",$E442:$G442))*100/(SUMIF($L$17:$N$17,"Y",$L$7:$N$7))),""))</f>
        <v/>
      </c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</row>
    <row r="443" spans="1:46">
      <c r="A443" s="62"/>
      <c r="B443" s="53"/>
      <c r="C443" s="53"/>
      <c r="D443" s="53"/>
      <c r="E443" s="52"/>
      <c r="F443" s="52"/>
      <c r="G443" s="52"/>
      <c r="H443" s="67" t="str">
        <f>IF(ISBLANK($C$443),"",IF(COUNT($E$443:$G$443)&gt;0,SUM($E$443:$G$443),"AB"))</f>
        <v/>
      </c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1"/>
      <c r="Y443" s="61"/>
      <c r="Z443" s="69" t="str">
        <f>IF(ISBLANK($C$443),"",IF($Z$3&gt;0,IF(ISTEXT($H$443),"",(SUMIF($L$8:$N$8,"Y",$E443:$G443))*100/(SUMIF($L$8:$N$8,"Y",$L$7:$N$7))),""))</f>
        <v/>
      </c>
      <c r="AA443" s="69" t="str">
        <f>IF(ISBLANK($C$443),"",IF($AA$3&gt;0,IF(ISTEXT($H$443),"",(SUMIF($L$9:$N$9,"Y",$E443:$G443))*100/(SUMIF($L$9:$N$9,"Y",$L$7:$N$7))),""))</f>
        <v/>
      </c>
      <c r="AB443" s="69" t="str">
        <f>IF(ISBLANK($C$443),"",IF($AB$3&gt;0,IF(ISTEXT($H$443),"",(SUMIF($L$10:$N$10,"Y",$E443:$G443))*100/(SUMIF($L$10:$N$10,"Y",$L$7:$N$7))),""))</f>
        <v/>
      </c>
      <c r="AC443" s="69" t="str">
        <f>IF(ISBLANK($C$443),"",IF($AC$3&gt;0,IF(ISTEXT($H$443),"",(SUMIF($L$11:$N$11,"Y",$E443:$G443))*100/(SUMIF($L$11:$N$11,"Y",$L$7:$N$7))),""))</f>
        <v/>
      </c>
      <c r="AD443" s="69" t="str">
        <f>IF(ISBLANK($C$443),"",IF($AD$3&gt;0,IF(ISTEXT($H$443),"",(SUMIF($L$12:$N$12,"Y",$E443:$G443))*100/(SUMIF($L$12:$N$12,"Y",$L$7:$N$7))),""))</f>
        <v/>
      </c>
      <c r="AE443" s="69" t="str">
        <f>IF(ISBLANK($C$443),"",IF($AE$3&gt;0,IF(ISTEXT($H$443),"",(SUMIF($L$13:$N$13,"Y",$E443:$G443))*100/(SUMIF($L$13:$N$13,"Y",$L$7:$N$7))),""))</f>
        <v/>
      </c>
      <c r="AF443" s="69" t="str">
        <f>IF(ISBLANK($C$443),"",IF($AF$3&gt;0,IF(ISTEXT($H$443),"",(SUMIF($L$14:$N$14,"Y",$E443:$G443))*100/(SUMIF($L$14:$N$14,"Y",$L$7:$N$7))),""))</f>
        <v/>
      </c>
      <c r="AG443" s="69" t="str">
        <f>IF(ISBLANK($C$443),"",IF($AG$3&gt;0,IF(ISTEXT($H$443),"",(SUMIF($L$15:$N$15,"Y",$E443:$G443))*100/(SUMIF($L$15:$N$15,"Y",$L$7:$N$7))),""))</f>
        <v/>
      </c>
      <c r="AH443" s="69" t="str">
        <f>IF(ISBLANK($C$443),"",IF($AH$3&gt;0,IF(ISTEXT($H$443),"",(SUMIF($L$16:$N$16,"Y",$E443:$G443))*100/(SUMIF($L$16:$N$16,"Y",$L$7:$N$7))),""))</f>
        <v/>
      </c>
      <c r="AI443" s="69" t="str">
        <f>IF(ISBLANK($C$443),"",IF($AI$3&gt;0,IF(ISTEXT($H$443),"",(SUMIF($L$17:$N$17,"Y",$E443:$G443))*100/(SUMIF($L$17:$N$17,"Y",$L$7:$N$7))),""))</f>
        <v/>
      </c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</row>
    <row r="444" spans="1:46">
      <c r="A444" s="62"/>
      <c r="B444" s="53"/>
      <c r="C444" s="53"/>
      <c r="D444" s="53"/>
      <c r="E444" s="52"/>
      <c r="F444" s="52"/>
      <c r="G444" s="52"/>
      <c r="H444" s="67" t="str">
        <f>IF(ISBLANK($C$444),"",IF(COUNT($E$444:$G$444)&gt;0,SUM($E$444:$G$444),"AB"))</f>
        <v/>
      </c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1"/>
      <c r="Y444" s="61"/>
      <c r="Z444" s="69" t="str">
        <f>IF(ISBLANK($C$444),"",IF($Z$3&gt;0,IF(ISTEXT($H$444),"",(SUMIF($L$8:$N$8,"Y",$E444:$G444))*100/(SUMIF($L$8:$N$8,"Y",$L$7:$N$7))),""))</f>
        <v/>
      </c>
      <c r="AA444" s="69" t="str">
        <f>IF(ISBLANK($C$444),"",IF($AA$3&gt;0,IF(ISTEXT($H$444),"",(SUMIF($L$9:$N$9,"Y",$E444:$G444))*100/(SUMIF($L$9:$N$9,"Y",$L$7:$N$7))),""))</f>
        <v/>
      </c>
      <c r="AB444" s="69" t="str">
        <f>IF(ISBLANK($C$444),"",IF($AB$3&gt;0,IF(ISTEXT($H$444),"",(SUMIF($L$10:$N$10,"Y",$E444:$G444))*100/(SUMIF($L$10:$N$10,"Y",$L$7:$N$7))),""))</f>
        <v/>
      </c>
      <c r="AC444" s="69" t="str">
        <f>IF(ISBLANK($C$444),"",IF($AC$3&gt;0,IF(ISTEXT($H$444),"",(SUMIF($L$11:$N$11,"Y",$E444:$G444))*100/(SUMIF($L$11:$N$11,"Y",$L$7:$N$7))),""))</f>
        <v/>
      </c>
      <c r="AD444" s="69" t="str">
        <f>IF(ISBLANK($C$444),"",IF($AD$3&gt;0,IF(ISTEXT($H$444),"",(SUMIF($L$12:$N$12,"Y",$E444:$G444))*100/(SUMIF($L$12:$N$12,"Y",$L$7:$N$7))),""))</f>
        <v/>
      </c>
      <c r="AE444" s="69" t="str">
        <f>IF(ISBLANK($C$444),"",IF($AE$3&gt;0,IF(ISTEXT($H$444),"",(SUMIF($L$13:$N$13,"Y",$E444:$G444))*100/(SUMIF($L$13:$N$13,"Y",$L$7:$N$7))),""))</f>
        <v/>
      </c>
      <c r="AF444" s="69" t="str">
        <f>IF(ISBLANK($C$444),"",IF($AF$3&gt;0,IF(ISTEXT($H$444),"",(SUMIF($L$14:$N$14,"Y",$E444:$G444))*100/(SUMIF($L$14:$N$14,"Y",$L$7:$N$7))),""))</f>
        <v/>
      </c>
      <c r="AG444" s="69" t="str">
        <f>IF(ISBLANK($C$444),"",IF($AG$3&gt;0,IF(ISTEXT($H$444),"",(SUMIF($L$15:$N$15,"Y",$E444:$G444))*100/(SUMIF($L$15:$N$15,"Y",$L$7:$N$7))),""))</f>
        <v/>
      </c>
      <c r="AH444" s="69" t="str">
        <f>IF(ISBLANK($C$444),"",IF($AH$3&gt;0,IF(ISTEXT($H$444),"",(SUMIF($L$16:$N$16,"Y",$E444:$G444))*100/(SUMIF($L$16:$N$16,"Y",$L$7:$N$7))),""))</f>
        <v/>
      </c>
      <c r="AI444" s="69" t="str">
        <f>IF(ISBLANK($C$444),"",IF($AI$3&gt;0,IF(ISTEXT($H$444),"",(SUMIF($L$17:$N$17,"Y",$E444:$G444))*100/(SUMIF($L$17:$N$17,"Y",$L$7:$N$7))),""))</f>
        <v/>
      </c>
      <c r="AJ444" s="60"/>
      <c r="AK444" s="60"/>
      <c r="AL444" s="60"/>
      <c r="AM444" s="60"/>
      <c r="AN444" s="60"/>
      <c r="AO444" s="60"/>
      <c r="AP444" s="60"/>
      <c r="AQ444" s="60"/>
      <c r="AR444" s="60"/>
      <c r="AS444" s="60"/>
      <c r="AT444" s="60"/>
    </row>
    <row r="445" spans="1:46">
      <c r="A445" s="62"/>
      <c r="B445" s="53"/>
      <c r="C445" s="53"/>
      <c r="D445" s="53"/>
      <c r="E445" s="52"/>
      <c r="F445" s="52"/>
      <c r="G445" s="52"/>
      <c r="H445" s="67" t="str">
        <f>IF(ISBLANK($C$445),"",IF(COUNT($E$445:$G$445)&gt;0,SUM($E$445:$G$445),"AB"))</f>
        <v/>
      </c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1"/>
      <c r="Y445" s="61"/>
      <c r="Z445" s="69" t="str">
        <f>IF(ISBLANK($C$445),"",IF($Z$3&gt;0,IF(ISTEXT($H$445),"",(SUMIF($L$8:$N$8,"Y",$E445:$G445))*100/(SUMIF($L$8:$N$8,"Y",$L$7:$N$7))),""))</f>
        <v/>
      </c>
      <c r="AA445" s="69" t="str">
        <f>IF(ISBLANK($C$445),"",IF($AA$3&gt;0,IF(ISTEXT($H$445),"",(SUMIF($L$9:$N$9,"Y",$E445:$G445))*100/(SUMIF($L$9:$N$9,"Y",$L$7:$N$7))),""))</f>
        <v/>
      </c>
      <c r="AB445" s="69" t="str">
        <f>IF(ISBLANK($C$445),"",IF($AB$3&gt;0,IF(ISTEXT($H$445),"",(SUMIF($L$10:$N$10,"Y",$E445:$G445))*100/(SUMIF($L$10:$N$10,"Y",$L$7:$N$7))),""))</f>
        <v/>
      </c>
      <c r="AC445" s="69" t="str">
        <f>IF(ISBLANK($C$445),"",IF($AC$3&gt;0,IF(ISTEXT($H$445),"",(SUMIF($L$11:$N$11,"Y",$E445:$G445))*100/(SUMIF($L$11:$N$11,"Y",$L$7:$N$7))),""))</f>
        <v/>
      </c>
      <c r="AD445" s="69" t="str">
        <f>IF(ISBLANK($C$445),"",IF($AD$3&gt;0,IF(ISTEXT($H$445),"",(SUMIF($L$12:$N$12,"Y",$E445:$G445))*100/(SUMIF($L$12:$N$12,"Y",$L$7:$N$7))),""))</f>
        <v/>
      </c>
      <c r="AE445" s="69" t="str">
        <f>IF(ISBLANK($C$445),"",IF($AE$3&gt;0,IF(ISTEXT($H$445),"",(SUMIF($L$13:$N$13,"Y",$E445:$G445))*100/(SUMIF($L$13:$N$13,"Y",$L$7:$N$7))),""))</f>
        <v/>
      </c>
      <c r="AF445" s="69" t="str">
        <f>IF(ISBLANK($C$445),"",IF($AF$3&gt;0,IF(ISTEXT($H$445),"",(SUMIF($L$14:$N$14,"Y",$E445:$G445))*100/(SUMIF($L$14:$N$14,"Y",$L$7:$N$7))),""))</f>
        <v/>
      </c>
      <c r="AG445" s="69" t="str">
        <f>IF(ISBLANK($C$445),"",IF($AG$3&gt;0,IF(ISTEXT($H$445),"",(SUMIF($L$15:$N$15,"Y",$E445:$G445))*100/(SUMIF($L$15:$N$15,"Y",$L$7:$N$7))),""))</f>
        <v/>
      </c>
      <c r="AH445" s="69" t="str">
        <f>IF(ISBLANK($C$445),"",IF($AH$3&gt;0,IF(ISTEXT($H$445),"",(SUMIF($L$16:$N$16,"Y",$E445:$G445))*100/(SUMIF($L$16:$N$16,"Y",$L$7:$N$7))),""))</f>
        <v/>
      </c>
      <c r="AI445" s="69" t="str">
        <f>IF(ISBLANK($C$445),"",IF($AI$3&gt;0,IF(ISTEXT($H$445),"",(SUMIF($L$17:$N$17,"Y",$E445:$G445))*100/(SUMIF($L$17:$N$17,"Y",$L$7:$N$7))),""))</f>
        <v/>
      </c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/>
    </row>
    <row r="446" spans="1:46">
      <c r="A446" s="62"/>
      <c r="B446" s="53"/>
      <c r="C446" s="53"/>
      <c r="D446" s="53"/>
      <c r="E446" s="52"/>
      <c r="F446" s="52"/>
      <c r="G446" s="52"/>
      <c r="H446" s="67" t="str">
        <f>IF(ISBLANK($C$446),"",IF(COUNT($E$446:$G$446)&gt;0,SUM($E$446:$G$446),"AB"))</f>
        <v/>
      </c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1"/>
      <c r="Y446" s="61"/>
      <c r="Z446" s="69" t="str">
        <f>IF(ISBLANK($C$446),"",IF($Z$3&gt;0,IF(ISTEXT($H$446),"",(SUMIF($L$8:$N$8,"Y",$E446:$G446))*100/(SUMIF($L$8:$N$8,"Y",$L$7:$N$7))),""))</f>
        <v/>
      </c>
      <c r="AA446" s="69" t="str">
        <f>IF(ISBLANK($C$446),"",IF($AA$3&gt;0,IF(ISTEXT($H$446),"",(SUMIF($L$9:$N$9,"Y",$E446:$G446))*100/(SUMIF($L$9:$N$9,"Y",$L$7:$N$7))),""))</f>
        <v/>
      </c>
      <c r="AB446" s="69" t="str">
        <f>IF(ISBLANK($C$446),"",IF($AB$3&gt;0,IF(ISTEXT($H$446),"",(SUMIF($L$10:$N$10,"Y",$E446:$G446))*100/(SUMIF($L$10:$N$10,"Y",$L$7:$N$7))),""))</f>
        <v/>
      </c>
      <c r="AC446" s="69" t="str">
        <f>IF(ISBLANK($C$446),"",IF($AC$3&gt;0,IF(ISTEXT($H$446),"",(SUMIF($L$11:$N$11,"Y",$E446:$G446))*100/(SUMIF($L$11:$N$11,"Y",$L$7:$N$7))),""))</f>
        <v/>
      </c>
      <c r="AD446" s="69" t="str">
        <f>IF(ISBLANK($C$446),"",IF($AD$3&gt;0,IF(ISTEXT($H$446),"",(SUMIF($L$12:$N$12,"Y",$E446:$G446))*100/(SUMIF($L$12:$N$12,"Y",$L$7:$N$7))),""))</f>
        <v/>
      </c>
      <c r="AE446" s="69" t="str">
        <f>IF(ISBLANK($C$446),"",IF($AE$3&gt;0,IF(ISTEXT($H$446),"",(SUMIF($L$13:$N$13,"Y",$E446:$G446))*100/(SUMIF($L$13:$N$13,"Y",$L$7:$N$7))),""))</f>
        <v/>
      </c>
      <c r="AF446" s="69" t="str">
        <f>IF(ISBLANK($C$446),"",IF($AF$3&gt;0,IF(ISTEXT($H$446),"",(SUMIF($L$14:$N$14,"Y",$E446:$G446))*100/(SUMIF($L$14:$N$14,"Y",$L$7:$N$7))),""))</f>
        <v/>
      </c>
      <c r="AG446" s="69" t="str">
        <f>IF(ISBLANK($C$446),"",IF($AG$3&gt;0,IF(ISTEXT($H$446),"",(SUMIF($L$15:$N$15,"Y",$E446:$G446))*100/(SUMIF($L$15:$N$15,"Y",$L$7:$N$7))),""))</f>
        <v/>
      </c>
      <c r="AH446" s="69" t="str">
        <f>IF(ISBLANK($C$446),"",IF($AH$3&gt;0,IF(ISTEXT($H$446),"",(SUMIF($L$16:$N$16,"Y",$E446:$G446))*100/(SUMIF($L$16:$N$16,"Y",$L$7:$N$7))),""))</f>
        <v/>
      </c>
      <c r="AI446" s="69" t="str">
        <f>IF(ISBLANK($C$446),"",IF($AI$3&gt;0,IF(ISTEXT($H$446),"",(SUMIF($L$17:$N$17,"Y",$E446:$G446))*100/(SUMIF($L$17:$N$17,"Y",$L$7:$N$7))),""))</f>
        <v/>
      </c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/>
    </row>
    <row r="447" spans="1:46">
      <c r="A447" s="62"/>
      <c r="B447" s="53"/>
      <c r="C447" s="53"/>
      <c r="D447" s="53"/>
      <c r="E447" s="52"/>
      <c r="F447" s="52"/>
      <c r="G447" s="52"/>
      <c r="H447" s="67" t="str">
        <f>IF(ISBLANK($C$447),"",IF(COUNT($E$447:$G$447)&gt;0,SUM($E$447:$G$447),"AB"))</f>
        <v/>
      </c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1"/>
      <c r="Y447" s="61"/>
      <c r="Z447" s="69" t="str">
        <f>IF(ISBLANK($C$447),"",IF($Z$3&gt;0,IF(ISTEXT($H$447),"",(SUMIF($L$8:$N$8,"Y",$E447:$G447))*100/(SUMIF($L$8:$N$8,"Y",$L$7:$N$7))),""))</f>
        <v/>
      </c>
      <c r="AA447" s="69" t="str">
        <f>IF(ISBLANK($C$447),"",IF($AA$3&gt;0,IF(ISTEXT($H$447),"",(SUMIF($L$9:$N$9,"Y",$E447:$G447))*100/(SUMIF($L$9:$N$9,"Y",$L$7:$N$7))),""))</f>
        <v/>
      </c>
      <c r="AB447" s="69" t="str">
        <f>IF(ISBLANK($C$447),"",IF($AB$3&gt;0,IF(ISTEXT($H$447),"",(SUMIF($L$10:$N$10,"Y",$E447:$G447))*100/(SUMIF($L$10:$N$10,"Y",$L$7:$N$7))),""))</f>
        <v/>
      </c>
      <c r="AC447" s="69" t="str">
        <f>IF(ISBLANK($C$447),"",IF($AC$3&gt;0,IF(ISTEXT($H$447),"",(SUMIF($L$11:$N$11,"Y",$E447:$G447))*100/(SUMIF($L$11:$N$11,"Y",$L$7:$N$7))),""))</f>
        <v/>
      </c>
      <c r="AD447" s="69" t="str">
        <f>IF(ISBLANK($C$447),"",IF($AD$3&gt;0,IF(ISTEXT($H$447),"",(SUMIF($L$12:$N$12,"Y",$E447:$G447))*100/(SUMIF($L$12:$N$12,"Y",$L$7:$N$7))),""))</f>
        <v/>
      </c>
      <c r="AE447" s="69" t="str">
        <f>IF(ISBLANK($C$447),"",IF($AE$3&gt;0,IF(ISTEXT($H$447),"",(SUMIF($L$13:$N$13,"Y",$E447:$G447))*100/(SUMIF($L$13:$N$13,"Y",$L$7:$N$7))),""))</f>
        <v/>
      </c>
      <c r="AF447" s="69" t="str">
        <f>IF(ISBLANK($C$447),"",IF($AF$3&gt;0,IF(ISTEXT($H$447),"",(SUMIF($L$14:$N$14,"Y",$E447:$G447))*100/(SUMIF($L$14:$N$14,"Y",$L$7:$N$7))),""))</f>
        <v/>
      </c>
      <c r="AG447" s="69" t="str">
        <f>IF(ISBLANK($C$447),"",IF($AG$3&gt;0,IF(ISTEXT($H$447),"",(SUMIF($L$15:$N$15,"Y",$E447:$G447))*100/(SUMIF($L$15:$N$15,"Y",$L$7:$N$7))),""))</f>
        <v/>
      </c>
      <c r="AH447" s="69" t="str">
        <f>IF(ISBLANK($C$447),"",IF($AH$3&gt;0,IF(ISTEXT($H$447),"",(SUMIF($L$16:$N$16,"Y",$E447:$G447))*100/(SUMIF($L$16:$N$16,"Y",$L$7:$N$7))),""))</f>
        <v/>
      </c>
      <c r="AI447" s="69" t="str">
        <f>IF(ISBLANK($C$447),"",IF($AI$3&gt;0,IF(ISTEXT($H$447),"",(SUMIF($L$17:$N$17,"Y",$E447:$G447))*100/(SUMIF($L$17:$N$17,"Y",$L$7:$N$7))),""))</f>
        <v/>
      </c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/>
    </row>
    <row r="448" spans="1:46">
      <c r="A448" s="62"/>
      <c r="B448" s="53"/>
      <c r="C448" s="53"/>
      <c r="D448" s="53"/>
      <c r="E448" s="52"/>
      <c r="F448" s="52"/>
      <c r="G448" s="52"/>
      <c r="H448" s="67" t="str">
        <f>IF(ISBLANK($C$448),"",IF(COUNT($E$448:$G$448)&gt;0,SUM($E$448:$G$448),"AB"))</f>
        <v/>
      </c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1"/>
      <c r="Y448" s="61"/>
      <c r="Z448" s="69" t="str">
        <f>IF(ISBLANK($C$448),"",IF($Z$3&gt;0,IF(ISTEXT($H$448),"",(SUMIF($L$8:$N$8,"Y",$E448:$G448))*100/(SUMIF($L$8:$N$8,"Y",$L$7:$N$7))),""))</f>
        <v/>
      </c>
      <c r="AA448" s="69" t="str">
        <f>IF(ISBLANK($C$448),"",IF($AA$3&gt;0,IF(ISTEXT($H$448),"",(SUMIF($L$9:$N$9,"Y",$E448:$G448))*100/(SUMIF($L$9:$N$9,"Y",$L$7:$N$7))),""))</f>
        <v/>
      </c>
      <c r="AB448" s="69" t="str">
        <f>IF(ISBLANK($C$448),"",IF($AB$3&gt;0,IF(ISTEXT($H$448),"",(SUMIF($L$10:$N$10,"Y",$E448:$G448))*100/(SUMIF($L$10:$N$10,"Y",$L$7:$N$7))),""))</f>
        <v/>
      </c>
      <c r="AC448" s="69" t="str">
        <f>IF(ISBLANK($C$448),"",IF($AC$3&gt;0,IF(ISTEXT($H$448),"",(SUMIF($L$11:$N$11,"Y",$E448:$G448))*100/(SUMIF($L$11:$N$11,"Y",$L$7:$N$7))),""))</f>
        <v/>
      </c>
      <c r="AD448" s="69" t="str">
        <f>IF(ISBLANK($C$448),"",IF($AD$3&gt;0,IF(ISTEXT($H$448),"",(SUMIF($L$12:$N$12,"Y",$E448:$G448))*100/(SUMIF($L$12:$N$12,"Y",$L$7:$N$7))),""))</f>
        <v/>
      </c>
      <c r="AE448" s="69" t="str">
        <f>IF(ISBLANK($C$448),"",IF($AE$3&gt;0,IF(ISTEXT($H$448),"",(SUMIF($L$13:$N$13,"Y",$E448:$G448))*100/(SUMIF($L$13:$N$13,"Y",$L$7:$N$7))),""))</f>
        <v/>
      </c>
      <c r="AF448" s="69" t="str">
        <f>IF(ISBLANK($C$448),"",IF($AF$3&gt;0,IF(ISTEXT($H$448),"",(SUMIF($L$14:$N$14,"Y",$E448:$G448))*100/(SUMIF($L$14:$N$14,"Y",$L$7:$N$7))),""))</f>
        <v/>
      </c>
      <c r="AG448" s="69" t="str">
        <f>IF(ISBLANK($C$448),"",IF($AG$3&gt;0,IF(ISTEXT($H$448),"",(SUMIF($L$15:$N$15,"Y",$E448:$G448))*100/(SUMIF($L$15:$N$15,"Y",$L$7:$N$7))),""))</f>
        <v/>
      </c>
      <c r="AH448" s="69" t="str">
        <f>IF(ISBLANK($C$448),"",IF($AH$3&gt;0,IF(ISTEXT($H$448),"",(SUMIF($L$16:$N$16,"Y",$E448:$G448))*100/(SUMIF($L$16:$N$16,"Y",$L$7:$N$7))),""))</f>
        <v/>
      </c>
      <c r="AI448" s="69" t="str">
        <f>IF(ISBLANK($C$448),"",IF($AI$3&gt;0,IF(ISTEXT($H$448),"",(SUMIF($L$17:$N$17,"Y",$E448:$G448))*100/(SUMIF($L$17:$N$17,"Y",$L$7:$N$7))),""))</f>
        <v/>
      </c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/>
    </row>
    <row r="449" spans="1:46">
      <c r="A449" s="62"/>
      <c r="B449" s="53"/>
      <c r="C449" s="53"/>
      <c r="D449" s="53"/>
      <c r="E449" s="52"/>
      <c r="F449" s="52"/>
      <c r="G449" s="52"/>
      <c r="H449" s="67" t="str">
        <f>IF(ISBLANK($C$449),"",IF(COUNT($E$449:$G$449)&gt;0,SUM($E$449:$G$449),"AB"))</f>
        <v/>
      </c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1"/>
      <c r="Y449" s="61"/>
      <c r="Z449" s="69" t="str">
        <f>IF(ISBLANK($C$449),"",IF($Z$3&gt;0,IF(ISTEXT($H$449),"",(SUMIF($L$8:$N$8,"Y",$E449:$G449))*100/(SUMIF($L$8:$N$8,"Y",$L$7:$N$7))),""))</f>
        <v/>
      </c>
      <c r="AA449" s="69" t="str">
        <f>IF(ISBLANK($C$449),"",IF($AA$3&gt;0,IF(ISTEXT($H$449),"",(SUMIF($L$9:$N$9,"Y",$E449:$G449))*100/(SUMIF($L$9:$N$9,"Y",$L$7:$N$7))),""))</f>
        <v/>
      </c>
      <c r="AB449" s="69" t="str">
        <f>IF(ISBLANK($C$449),"",IF($AB$3&gt;0,IF(ISTEXT($H$449),"",(SUMIF($L$10:$N$10,"Y",$E449:$G449))*100/(SUMIF($L$10:$N$10,"Y",$L$7:$N$7))),""))</f>
        <v/>
      </c>
      <c r="AC449" s="69" t="str">
        <f>IF(ISBLANK($C$449),"",IF($AC$3&gt;0,IF(ISTEXT($H$449),"",(SUMIF($L$11:$N$11,"Y",$E449:$G449))*100/(SUMIF($L$11:$N$11,"Y",$L$7:$N$7))),""))</f>
        <v/>
      </c>
      <c r="AD449" s="69" t="str">
        <f>IF(ISBLANK($C$449),"",IF($AD$3&gt;0,IF(ISTEXT($H$449),"",(SUMIF($L$12:$N$12,"Y",$E449:$G449))*100/(SUMIF($L$12:$N$12,"Y",$L$7:$N$7))),""))</f>
        <v/>
      </c>
      <c r="AE449" s="69" t="str">
        <f>IF(ISBLANK($C$449),"",IF($AE$3&gt;0,IF(ISTEXT($H$449),"",(SUMIF($L$13:$N$13,"Y",$E449:$G449))*100/(SUMIF($L$13:$N$13,"Y",$L$7:$N$7))),""))</f>
        <v/>
      </c>
      <c r="AF449" s="69" t="str">
        <f>IF(ISBLANK($C$449),"",IF($AF$3&gt;0,IF(ISTEXT($H$449),"",(SUMIF($L$14:$N$14,"Y",$E449:$G449))*100/(SUMIF($L$14:$N$14,"Y",$L$7:$N$7))),""))</f>
        <v/>
      </c>
      <c r="AG449" s="69" t="str">
        <f>IF(ISBLANK($C$449),"",IF($AG$3&gt;0,IF(ISTEXT($H$449),"",(SUMIF($L$15:$N$15,"Y",$E449:$G449))*100/(SUMIF($L$15:$N$15,"Y",$L$7:$N$7))),""))</f>
        <v/>
      </c>
      <c r="AH449" s="69" t="str">
        <f>IF(ISBLANK($C$449),"",IF($AH$3&gt;0,IF(ISTEXT($H$449),"",(SUMIF($L$16:$N$16,"Y",$E449:$G449))*100/(SUMIF($L$16:$N$16,"Y",$L$7:$N$7))),""))</f>
        <v/>
      </c>
      <c r="AI449" s="69" t="str">
        <f>IF(ISBLANK($C$449),"",IF($AI$3&gt;0,IF(ISTEXT($H$449),"",(SUMIF($L$17:$N$17,"Y",$E449:$G449))*100/(SUMIF($L$17:$N$17,"Y",$L$7:$N$7))),""))</f>
        <v/>
      </c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/>
    </row>
    <row r="450" spans="1:46">
      <c r="A450" s="62"/>
      <c r="B450" s="53"/>
      <c r="C450" s="53"/>
      <c r="D450" s="53"/>
      <c r="E450" s="52"/>
      <c r="F450" s="52"/>
      <c r="G450" s="52"/>
      <c r="H450" s="67" t="str">
        <f>IF(ISBLANK($C$450),"",IF(COUNT($E$450:$G$450)&gt;0,SUM($E$450:$G$450),"AB"))</f>
        <v/>
      </c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1"/>
      <c r="Y450" s="61"/>
      <c r="Z450" s="69" t="str">
        <f>IF(ISBLANK($C$450),"",IF($Z$3&gt;0,IF(ISTEXT($H$450),"",(SUMIF($L$8:$N$8,"Y",$E450:$G450))*100/(SUMIF($L$8:$N$8,"Y",$L$7:$N$7))),""))</f>
        <v/>
      </c>
      <c r="AA450" s="69" t="str">
        <f>IF(ISBLANK($C$450),"",IF($AA$3&gt;0,IF(ISTEXT($H$450),"",(SUMIF($L$9:$N$9,"Y",$E450:$G450))*100/(SUMIF($L$9:$N$9,"Y",$L$7:$N$7))),""))</f>
        <v/>
      </c>
      <c r="AB450" s="69" t="str">
        <f>IF(ISBLANK($C$450),"",IF($AB$3&gt;0,IF(ISTEXT($H$450),"",(SUMIF($L$10:$N$10,"Y",$E450:$G450))*100/(SUMIF($L$10:$N$10,"Y",$L$7:$N$7))),""))</f>
        <v/>
      </c>
      <c r="AC450" s="69" t="str">
        <f>IF(ISBLANK($C$450),"",IF($AC$3&gt;0,IF(ISTEXT($H$450),"",(SUMIF($L$11:$N$11,"Y",$E450:$G450))*100/(SUMIF($L$11:$N$11,"Y",$L$7:$N$7))),""))</f>
        <v/>
      </c>
      <c r="AD450" s="69" t="str">
        <f>IF(ISBLANK($C$450),"",IF($AD$3&gt;0,IF(ISTEXT($H$450),"",(SUMIF($L$12:$N$12,"Y",$E450:$G450))*100/(SUMIF($L$12:$N$12,"Y",$L$7:$N$7))),""))</f>
        <v/>
      </c>
      <c r="AE450" s="69" t="str">
        <f>IF(ISBLANK($C$450),"",IF($AE$3&gt;0,IF(ISTEXT($H$450),"",(SUMIF($L$13:$N$13,"Y",$E450:$G450))*100/(SUMIF($L$13:$N$13,"Y",$L$7:$N$7))),""))</f>
        <v/>
      </c>
      <c r="AF450" s="69" t="str">
        <f>IF(ISBLANK($C$450),"",IF($AF$3&gt;0,IF(ISTEXT($H$450),"",(SUMIF($L$14:$N$14,"Y",$E450:$G450))*100/(SUMIF($L$14:$N$14,"Y",$L$7:$N$7))),""))</f>
        <v/>
      </c>
      <c r="AG450" s="69" t="str">
        <f>IF(ISBLANK($C$450),"",IF($AG$3&gt;0,IF(ISTEXT($H$450),"",(SUMIF($L$15:$N$15,"Y",$E450:$G450))*100/(SUMIF($L$15:$N$15,"Y",$L$7:$N$7))),""))</f>
        <v/>
      </c>
      <c r="AH450" s="69" t="str">
        <f>IF(ISBLANK($C$450),"",IF($AH$3&gt;0,IF(ISTEXT($H$450),"",(SUMIF($L$16:$N$16,"Y",$E450:$G450))*100/(SUMIF($L$16:$N$16,"Y",$L$7:$N$7))),""))</f>
        <v/>
      </c>
      <c r="AI450" s="69" t="str">
        <f>IF(ISBLANK($C$450),"",IF($AI$3&gt;0,IF(ISTEXT($H$450),"",(SUMIF($L$17:$N$17,"Y",$E450:$G450))*100/(SUMIF($L$17:$N$17,"Y",$L$7:$N$7))),""))</f>
        <v/>
      </c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/>
    </row>
    <row r="451" spans="1:46">
      <c r="A451" s="62"/>
      <c r="B451" s="53"/>
      <c r="C451" s="53"/>
      <c r="D451" s="53"/>
      <c r="E451" s="52"/>
      <c r="F451" s="52"/>
      <c r="G451" s="52"/>
      <c r="H451" s="67" t="str">
        <f>IF(ISBLANK($C$451),"",IF(COUNT($E$451:$G$451)&gt;0,SUM($E$451:$G$451),"AB"))</f>
        <v/>
      </c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1"/>
      <c r="Y451" s="61"/>
      <c r="Z451" s="69" t="str">
        <f>IF(ISBLANK($C$451),"",IF($Z$3&gt;0,IF(ISTEXT($H$451),"",(SUMIF($L$8:$N$8,"Y",$E451:$G451))*100/(SUMIF($L$8:$N$8,"Y",$L$7:$N$7))),""))</f>
        <v/>
      </c>
      <c r="AA451" s="69" t="str">
        <f>IF(ISBLANK($C$451),"",IF($AA$3&gt;0,IF(ISTEXT($H$451),"",(SUMIF($L$9:$N$9,"Y",$E451:$G451))*100/(SUMIF($L$9:$N$9,"Y",$L$7:$N$7))),""))</f>
        <v/>
      </c>
      <c r="AB451" s="69" t="str">
        <f>IF(ISBLANK($C$451),"",IF($AB$3&gt;0,IF(ISTEXT($H$451),"",(SUMIF($L$10:$N$10,"Y",$E451:$G451))*100/(SUMIF($L$10:$N$10,"Y",$L$7:$N$7))),""))</f>
        <v/>
      </c>
      <c r="AC451" s="69" t="str">
        <f>IF(ISBLANK($C$451),"",IF($AC$3&gt;0,IF(ISTEXT($H$451),"",(SUMIF($L$11:$N$11,"Y",$E451:$G451))*100/(SUMIF($L$11:$N$11,"Y",$L$7:$N$7))),""))</f>
        <v/>
      </c>
      <c r="AD451" s="69" t="str">
        <f>IF(ISBLANK($C$451),"",IF($AD$3&gt;0,IF(ISTEXT($H$451),"",(SUMIF($L$12:$N$12,"Y",$E451:$G451))*100/(SUMIF($L$12:$N$12,"Y",$L$7:$N$7))),""))</f>
        <v/>
      </c>
      <c r="AE451" s="69" t="str">
        <f>IF(ISBLANK($C$451),"",IF($AE$3&gt;0,IF(ISTEXT($H$451),"",(SUMIF($L$13:$N$13,"Y",$E451:$G451))*100/(SUMIF($L$13:$N$13,"Y",$L$7:$N$7))),""))</f>
        <v/>
      </c>
      <c r="AF451" s="69" t="str">
        <f>IF(ISBLANK($C$451),"",IF($AF$3&gt;0,IF(ISTEXT($H$451),"",(SUMIF($L$14:$N$14,"Y",$E451:$G451))*100/(SUMIF($L$14:$N$14,"Y",$L$7:$N$7))),""))</f>
        <v/>
      </c>
      <c r="AG451" s="69" t="str">
        <f>IF(ISBLANK($C$451),"",IF($AG$3&gt;0,IF(ISTEXT($H$451),"",(SUMIF($L$15:$N$15,"Y",$E451:$G451))*100/(SUMIF($L$15:$N$15,"Y",$L$7:$N$7))),""))</f>
        <v/>
      </c>
      <c r="AH451" s="69" t="str">
        <f>IF(ISBLANK($C$451),"",IF($AH$3&gt;0,IF(ISTEXT($H$451),"",(SUMIF($L$16:$N$16,"Y",$E451:$G451))*100/(SUMIF($L$16:$N$16,"Y",$L$7:$N$7))),""))</f>
        <v/>
      </c>
      <c r="AI451" s="69" t="str">
        <f>IF(ISBLANK($C$451),"",IF($AI$3&gt;0,IF(ISTEXT($H$451),"",(SUMIF($L$17:$N$17,"Y",$E451:$G451))*100/(SUMIF($L$17:$N$17,"Y",$L$7:$N$7))),""))</f>
        <v/>
      </c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</row>
    <row r="452" spans="1:46">
      <c r="A452" s="62"/>
      <c r="B452" s="53"/>
      <c r="C452" s="53"/>
      <c r="D452" s="53"/>
      <c r="E452" s="52"/>
      <c r="F452" s="52"/>
      <c r="G452" s="52"/>
      <c r="H452" s="67" t="str">
        <f>IF(ISBLANK($C$452),"",IF(COUNT($E$452:$G$452)&gt;0,SUM($E$452:$G$452),"AB"))</f>
        <v/>
      </c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1"/>
      <c r="Y452" s="61"/>
      <c r="Z452" s="69" t="str">
        <f>IF(ISBLANK($C$452),"",IF($Z$3&gt;0,IF(ISTEXT($H$452),"",(SUMIF($L$8:$N$8,"Y",$E452:$G452))*100/(SUMIF($L$8:$N$8,"Y",$L$7:$N$7))),""))</f>
        <v/>
      </c>
      <c r="AA452" s="69" t="str">
        <f>IF(ISBLANK($C$452),"",IF($AA$3&gt;0,IF(ISTEXT($H$452),"",(SUMIF($L$9:$N$9,"Y",$E452:$G452))*100/(SUMIF($L$9:$N$9,"Y",$L$7:$N$7))),""))</f>
        <v/>
      </c>
      <c r="AB452" s="69" t="str">
        <f>IF(ISBLANK($C$452),"",IF($AB$3&gt;0,IF(ISTEXT($H$452),"",(SUMIF($L$10:$N$10,"Y",$E452:$G452))*100/(SUMIF($L$10:$N$10,"Y",$L$7:$N$7))),""))</f>
        <v/>
      </c>
      <c r="AC452" s="69" t="str">
        <f>IF(ISBLANK($C$452),"",IF($AC$3&gt;0,IF(ISTEXT($H$452),"",(SUMIF($L$11:$N$11,"Y",$E452:$G452))*100/(SUMIF($L$11:$N$11,"Y",$L$7:$N$7))),""))</f>
        <v/>
      </c>
      <c r="AD452" s="69" t="str">
        <f>IF(ISBLANK($C$452),"",IF($AD$3&gt;0,IF(ISTEXT($H$452),"",(SUMIF($L$12:$N$12,"Y",$E452:$G452))*100/(SUMIF($L$12:$N$12,"Y",$L$7:$N$7))),""))</f>
        <v/>
      </c>
      <c r="AE452" s="69" t="str">
        <f>IF(ISBLANK($C$452),"",IF($AE$3&gt;0,IF(ISTEXT($H$452),"",(SUMIF($L$13:$N$13,"Y",$E452:$G452))*100/(SUMIF($L$13:$N$13,"Y",$L$7:$N$7))),""))</f>
        <v/>
      </c>
      <c r="AF452" s="69" t="str">
        <f>IF(ISBLANK($C$452),"",IF($AF$3&gt;0,IF(ISTEXT($H$452),"",(SUMIF($L$14:$N$14,"Y",$E452:$G452))*100/(SUMIF($L$14:$N$14,"Y",$L$7:$N$7))),""))</f>
        <v/>
      </c>
      <c r="AG452" s="69" t="str">
        <f>IF(ISBLANK($C$452),"",IF($AG$3&gt;0,IF(ISTEXT($H$452),"",(SUMIF($L$15:$N$15,"Y",$E452:$G452))*100/(SUMIF($L$15:$N$15,"Y",$L$7:$N$7))),""))</f>
        <v/>
      </c>
      <c r="AH452" s="69" t="str">
        <f>IF(ISBLANK($C$452),"",IF($AH$3&gt;0,IF(ISTEXT($H$452),"",(SUMIF($L$16:$N$16,"Y",$E452:$G452))*100/(SUMIF($L$16:$N$16,"Y",$L$7:$N$7))),""))</f>
        <v/>
      </c>
      <c r="AI452" s="69" t="str">
        <f>IF(ISBLANK($C$452),"",IF($AI$3&gt;0,IF(ISTEXT($H$452),"",(SUMIF($L$17:$N$17,"Y",$E452:$G452))*100/(SUMIF($L$17:$N$17,"Y",$L$7:$N$7))),""))</f>
        <v/>
      </c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/>
    </row>
    <row r="453" spans="1:46">
      <c r="A453" s="62"/>
      <c r="B453" s="53"/>
      <c r="C453" s="53"/>
      <c r="D453" s="53"/>
      <c r="E453" s="52"/>
      <c r="F453" s="52"/>
      <c r="G453" s="52"/>
      <c r="H453" s="67" t="str">
        <f>IF(ISBLANK($C$453),"",IF(COUNT($E$453:$G$453)&gt;0,SUM($E$453:$G$453),"AB"))</f>
        <v/>
      </c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1"/>
      <c r="Y453" s="61"/>
      <c r="Z453" s="69" t="str">
        <f>IF(ISBLANK($C$453),"",IF($Z$3&gt;0,IF(ISTEXT($H$453),"",(SUMIF($L$8:$N$8,"Y",$E453:$G453))*100/(SUMIF($L$8:$N$8,"Y",$L$7:$N$7))),""))</f>
        <v/>
      </c>
      <c r="AA453" s="69" t="str">
        <f>IF(ISBLANK($C$453),"",IF($AA$3&gt;0,IF(ISTEXT($H$453),"",(SUMIF($L$9:$N$9,"Y",$E453:$G453))*100/(SUMIF($L$9:$N$9,"Y",$L$7:$N$7))),""))</f>
        <v/>
      </c>
      <c r="AB453" s="69" t="str">
        <f>IF(ISBLANK($C$453),"",IF($AB$3&gt;0,IF(ISTEXT($H$453),"",(SUMIF($L$10:$N$10,"Y",$E453:$G453))*100/(SUMIF($L$10:$N$10,"Y",$L$7:$N$7))),""))</f>
        <v/>
      </c>
      <c r="AC453" s="69" t="str">
        <f>IF(ISBLANK($C$453),"",IF($AC$3&gt;0,IF(ISTEXT($H$453),"",(SUMIF($L$11:$N$11,"Y",$E453:$G453))*100/(SUMIF($L$11:$N$11,"Y",$L$7:$N$7))),""))</f>
        <v/>
      </c>
      <c r="AD453" s="69" t="str">
        <f>IF(ISBLANK($C$453),"",IF($AD$3&gt;0,IF(ISTEXT($H$453),"",(SUMIF($L$12:$N$12,"Y",$E453:$G453))*100/(SUMIF($L$12:$N$12,"Y",$L$7:$N$7))),""))</f>
        <v/>
      </c>
      <c r="AE453" s="69" t="str">
        <f>IF(ISBLANK($C$453),"",IF($AE$3&gt;0,IF(ISTEXT($H$453),"",(SUMIF($L$13:$N$13,"Y",$E453:$G453))*100/(SUMIF($L$13:$N$13,"Y",$L$7:$N$7))),""))</f>
        <v/>
      </c>
      <c r="AF453" s="69" t="str">
        <f>IF(ISBLANK($C$453),"",IF($AF$3&gt;0,IF(ISTEXT($H$453),"",(SUMIF($L$14:$N$14,"Y",$E453:$G453))*100/(SUMIF($L$14:$N$14,"Y",$L$7:$N$7))),""))</f>
        <v/>
      </c>
      <c r="AG453" s="69" t="str">
        <f>IF(ISBLANK($C$453),"",IF($AG$3&gt;0,IF(ISTEXT($H$453),"",(SUMIF($L$15:$N$15,"Y",$E453:$G453))*100/(SUMIF($L$15:$N$15,"Y",$L$7:$N$7))),""))</f>
        <v/>
      </c>
      <c r="AH453" s="69" t="str">
        <f>IF(ISBLANK($C$453),"",IF($AH$3&gt;0,IF(ISTEXT($H$453),"",(SUMIF($L$16:$N$16,"Y",$E453:$G453))*100/(SUMIF($L$16:$N$16,"Y",$L$7:$N$7))),""))</f>
        <v/>
      </c>
      <c r="AI453" s="69" t="str">
        <f>IF(ISBLANK($C$453),"",IF($AI$3&gt;0,IF(ISTEXT($H$453),"",(SUMIF($L$17:$N$17,"Y",$E453:$G453))*100/(SUMIF($L$17:$N$17,"Y",$L$7:$N$7))),""))</f>
        <v/>
      </c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/>
    </row>
    <row r="454" spans="1:46">
      <c r="A454" s="62"/>
      <c r="B454" s="53"/>
      <c r="C454" s="53"/>
      <c r="D454" s="53"/>
      <c r="E454" s="52"/>
      <c r="F454" s="52"/>
      <c r="G454" s="52"/>
      <c r="H454" s="67" t="str">
        <f>IF(ISBLANK($C$454),"",IF(COUNT($E$454:$G$454)&gt;0,SUM($E$454:$G$454),"AB"))</f>
        <v/>
      </c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1"/>
      <c r="Y454" s="61"/>
      <c r="Z454" s="69" t="str">
        <f>IF(ISBLANK($C$454),"",IF($Z$3&gt;0,IF(ISTEXT($H$454),"",(SUMIF($L$8:$N$8,"Y",$E454:$G454))*100/(SUMIF($L$8:$N$8,"Y",$L$7:$N$7))),""))</f>
        <v/>
      </c>
      <c r="AA454" s="69" t="str">
        <f>IF(ISBLANK($C$454),"",IF($AA$3&gt;0,IF(ISTEXT($H$454),"",(SUMIF($L$9:$N$9,"Y",$E454:$G454))*100/(SUMIF($L$9:$N$9,"Y",$L$7:$N$7))),""))</f>
        <v/>
      </c>
      <c r="AB454" s="69" t="str">
        <f>IF(ISBLANK($C$454),"",IF($AB$3&gt;0,IF(ISTEXT($H$454),"",(SUMIF($L$10:$N$10,"Y",$E454:$G454))*100/(SUMIF($L$10:$N$10,"Y",$L$7:$N$7))),""))</f>
        <v/>
      </c>
      <c r="AC454" s="69" t="str">
        <f>IF(ISBLANK($C$454),"",IF($AC$3&gt;0,IF(ISTEXT($H$454),"",(SUMIF($L$11:$N$11,"Y",$E454:$G454))*100/(SUMIF($L$11:$N$11,"Y",$L$7:$N$7))),""))</f>
        <v/>
      </c>
      <c r="AD454" s="69" t="str">
        <f>IF(ISBLANK($C$454),"",IF($AD$3&gt;0,IF(ISTEXT($H$454),"",(SUMIF($L$12:$N$12,"Y",$E454:$G454))*100/(SUMIF($L$12:$N$12,"Y",$L$7:$N$7))),""))</f>
        <v/>
      </c>
      <c r="AE454" s="69" t="str">
        <f>IF(ISBLANK($C$454),"",IF($AE$3&gt;0,IF(ISTEXT($H$454),"",(SUMIF($L$13:$N$13,"Y",$E454:$G454))*100/(SUMIF($L$13:$N$13,"Y",$L$7:$N$7))),""))</f>
        <v/>
      </c>
      <c r="AF454" s="69" t="str">
        <f>IF(ISBLANK($C$454),"",IF($AF$3&gt;0,IF(ISTEXT($H$454),"",(SUMIF($L$14:$N$14,"Y",$E454:$G454))*100/(SUMIF($L$14:$N$14,"Y",$L$7:$N$7))),""))</f>
        <v/>
      </c>
      <c r="AG454" s="69" t="str">
        <f>IF(ISBLANK($C$454),"",IF($AG$3&gt;0,IF(ISTEXT($H$454),"",(SUMIF($L$15:$N$15,"Y",$E454:$G454))*100/(SUMIF($L$15:$N$15,"Y",$L$7:$N$7))),""))</f>
        <v/>
      </c>
      <c r="AH454" s="69" t="str">
        <f>IF(ISBLANK($C$454),"",IF($AH$3&gt;0,IF(ISTEXT($H$454),"",(SUMIF($L$16:$N$16,"Y",$E454:$G454))*100/(SUMIF($L$16:$N$16,"Y",$L$7:$N$7))),""))</f>
        <v/>
      </c>
      <c r="AI454" s="69" t="str">
        <f>IF(ISBLANK($C$454),"",IF($AI$3&gt;0,IF(ISTEXT($H$454),"",(SUMIF($L$17:$N$17,"Y",$E454:$G454))*100/(SUMIF($L$17:$N$17,"Y",$L$7:$N$7))),""))</f>
        <v/>
      </c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</row>
    <row r="455" spans="1:46">
      <c r="A455" s="62"/>
      <c r="B455" s="53"/>
      <c r="C455" s="53"/>
      <c r="D455" s="53"/>
      <c r="E455" s="52"/>
      <c r="F455" s="52"/>
      <c r="G455" s="52"/>
      <c r="H455" s="67" t="str">
        <f>IF(ISBLANK($C$455),"",IF(COUNT($E$455:$G$455)&gt;0,SUM($E$455:$G$455),"AB"))</f>
        <v/>
      </c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1"/>
      <c r="Y455" s="61"/>
      <c r="Z455" s="69" t="str">
        <f>IF(ISBLANK($C$455),"",IF($Z$3&gt;0,IF(ISTEXT($H$455),"",(SUMIF($L$8:$N$8,"Y",$E455:$G455))*100/(SUMIF($L$8:$N$8,"Y",$L$7:$N$7))),""))</f>
        <v/>
      </c>
      <c r="AA455" s="69" t="str">
        <f>IF(ISBLANK($C$455),"",IF($AA$3&gt;0,IF(ISTEXT($H$455),"",(SUMIF($L$9:$N$9,"Y",$E455:$G455))*100/(SUMIF($L$9:$N$9,"Y",$L$7:$N$7))),""))</f>
        <v/>
      </c>
      <c r="AB455" s="69" t="str">
        <f>IF(ISBLANK($C$455),"",IF($AB$3&gt;0,IF(ISTEXT($H$455),"",(SUMIF($L$10:$N$10,"Y",$E455:$G455))*100/(SUMIF($L$10:$N$10,"Y",$L$7:$N$7))),""))</f>
        <v/>
      </c>
      <c r="AC455" s="69" t="str">
        <f>IF(ISBLANK($C$455),"",IF($AC$3&gt;0,IF(ISTEXT($H$455),"",(SUMIF($L$11:$N$11,"Y",$E455:$G455))*100/(SUMIF($L$11:$N$11,"Y",$L$7:$N$7))),""))</f>
        <v/>
      </c>
      <c r="AD455" s="69" t="str">
        <f>IF(ISBLANK($C$455),"",IF($AD$3&gt;0,IF(ISTEXT($H$455),"",(SUMIF($L$12:$N$12,"Y",$E455:$G455))*100/(SUMIF($L$12:$N$12,"Y",$L$7:$N$7))),""))</f>
        <v/>
      </c>
      <c r="AE455" s="69" t="str">
        <f>IF(ISBLANK($C$455),"",IF($AE$3&gt;0,IF(ISTEXT($H$455),"",(SUMIF($L$13:$N$13,"Y",$E455:$G455))*100/(SUMIF($L$13:$N$13,"Y",$L$7:$N$7))),""))</f>
        <v/>
      </c>
      <c r="AF455" s="69" t="str">
        <f>IF(ISBLANK($C$455),"",IF($AF$3&gt;0,IF(ISTEXT($H$455),"",(SUMIF($L$14:$N$14,"Y",$E455:$G455))*100/(SUMIF($L$14:$N$14,"Y",$L$7:$N$7))),""))</f>
        <v/>
      </c>
      <c r="AG455" s="69" t="str">
        <f>IF(ISBLANK($C$455),"",IF($AG$3&gt;0,IF(ISTEXT($H$455),"",(SUMIF($L$15:$N$15,"Y",$E455:$G455))*100/(SUMIF($L$15:$N$15,"Y",$L$7:$N$7))),""))</f>
        <v/>
      </c>
      <c r="AH455" s="69" t="str">
        <f>IF(ISBLANK($C$455),"",IF($AH$3&gt;0,IF(ISTEXT($H$455),"",(SUMIF($L$16:$N$16,"Y",$E455:$G455))*100/(SUMIF($L$16:$N$16,"Y",$L$7:$N$7))),""))</f>
        <v/>
      </c>
      <c r="AI455" s="69" t="str">
        <f>IF(ISBLANK($C$455),"",IF($AI$3&gt;0,IF(ISTEXT($H$455),"",(SUMIF($L$17:$N$17,"Y",$E455:$G455))*100/(SUMIF($L$17:$N$17,"Y",$L$7:$N$7))),""))</f>
        <v/>
      </c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/>
    </row>
    <row r="456" spans="1:46">
      <c r="A456" s="62"/>
      <c r="B456" s="53"/>
      <c r="C456" s="53"/>
      <c r="D456" s="53"/>
      <c r="E456" s="52"/>
      <c r="F456" s="52"/>
      <c r="G456" s="52"/>
      <c r="H456" s="67" t="str">
        <f>IF(ISBLANK($C$456),"",IF(COUNT($E$456:$G$456)&gt;0,SUM($E$456:$G$456),"AB"))</f>
        <v/>
      </c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1"/>
      <c r="Y456" s="61"/>
      <c r="Z456" s="69" t="str">
        <f>IF(ISBLANK($C$456),"",IF($Z$3&gt;0,IF(ISTEXT($H$456),"",(SUMIF($L$8:$N$8,"Y",$E456:$G456))*100/(SUMIF($L$8:$N$8,"Y",$L$7:$N$7))),""))</f>
        <v/>
      </c>
      <c r="AA456" s="69" t="str">
        <f>IF(ISBLANK($C$456),"",IF($AA$3&gt;0,IF(ISTEXT($H$456),"",(SUMIF($L$9:$N$9,"Y",$E456:$G456))*100/(SUMIF($L$9:$N$9,"Y",$L$7:$N$7))),""))</f>
        <v/>
      </c>
      <c r="AB456" s="69" t="str">
        <f>IF(ISBLANK($C$456),"",IF($AB$3&gt;0,IF(ISTEXT($H$456),"",(SUMIF($L$10:$N$10,"Y",$E456:$G456))*100/(SUMIF($L$10:$N$10,"Y",$L$7:$N$7))),""))</f>
        <v/>
      </c>
      <c r="AC456" s="69" t="str">
        <f>IF(ISBLANK($C$456),"",IF($AC$3&gt;0,IF(ISTEXT($H$456),"",(SUMIF($L$11:$N$11,"Y",$E456:$G456))*100/(SUMIF($L$11:$N$11,"Y",$L$7:$N$7))),""))</f>
        <v/>
      </c>
      <c r="AD456" s="69" t="str">
        <f>IF(ISBLANK($C$456),"",IF($AD$3&gt;0,IF(ISTEXT($H$456),"",(SUMIF($L$12:$N$12,"Y",$E456:$G456))*100/(SUMIF($L$12:$N$12,"Y",$L$7:$N$7))),""))</f>
        <v/>
      </c>
      <c r="AE456" s="69" t="str">
        <f>IF(ISBLANK($C$456),"",IF($AE$3&gt;0,IF(ISTEXT($H$456),"",(SUMIF($L$13:$N$13,"Y",$E456:$G456))*100/(SUMIF($L$13:$N$13,"Y",$L$7:$N$7))),""))</f>
        <v/>
      </c>
      <c r="AF456" s="69" t="str">
        <f>IF(ISBLANK($C$456),"",IF($AF$3&gt;0,IF(ISTEXT($H$456),"",(SUMIF($L$14:$N$14,"Y",$E456:$G456))*100/(SUMIF($L$14:$N$14,"Y",$L$7:$N$7))),""))</f>
        <v/>
      </c>
      <c r="AG456" s="69" t="str">
        <f>IF(ISBLANK($C$456),"",IF($AG$3&gt;0,IF(ISTEXT($H$456),"",(SUMIF($L$15:$N$15,"Y",$E456:$G456))*100/(SUMIF($L$15:$N$15,"Y",$L$7:$N$7))),""))</f>
        <v/>
      </c>
      <c r="AH456" s="69" t="str">
        <f>IF(ISBLANK($C$456),"",IF($AH$3&gt;0,IF(ISTEXT($H$456),"",(SUMIF($L$16:$N$16,"Y",$E456:$G456))*100/(SUMIF($L$16:$N$16,"Y",$L$7:$N$7))),""))</f>
        <v/>
      </c>
      <c r="AI456" s="69" t="str">
        <f>IF(ISBLANK($C$456),"",IF($AI$3&gt;0,IF(ISTEXT($H$456),"",(SUMIF($L$17:$N$17,"Y",$E456:$G456))*100/(SUMIF($L$17:$N$17,"Y",$L$7:$N$7))),""))</f>
        <v/>
      </c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</row>
    <row r="457" spans="1:46">
      <c r="A457" s="62"/>
      <c r="B457" s="53"/>
      <c r="C457" s="53"/>
      <c r="D457" s="53"/>
      <c r="E457" s="52"/>
      <c r="F457" s="52"/>
      <c r="G457" s="52"/>
      <c r="H457" s="67" t="str">
        <f>IF(ISBLANK($C$457),"",IF(COUNT($E$457:$G$457)&gt;0,SUM($E$457:$G$457),"AB"))</f>
        <v/>
      </c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1"/>
      <c r="Y457" s="61"/>
      <c r="Z457" s="69" t="str">
        <f>IF(ISBLANK($C$457),"",IF($Z$3&gt;0,IF(ISTEXT($H$457),"",(SUMIF($L$8:$N$8,"Y",$E457:$G457))*100/(SUMIF($L$8:$N$8,"Y",$L$7:$N$7))),""))</f>
        <v/>
      </c>
      <c r="AA457" s="69" t="str">
        <f>IF(ISBLANK($C$457),"",IF($AA$3&gt;0,IF(ISTEXT($H$457),"",(SUMIF($L$9:$N$9,"Y",$E457:$G457))*100/(SUMIF($L$9:$N$9,"Y",$L$7:$N$7))),""))</f>
        <v/>
      </c>
      <c r="AB457" s="69" t="str">
        <f>IF(ISBLANK($C$457),"",IF($AB$3&gt;0,IF(ISTEXT($H$457),"",(SUMIF($L$10:$N$10,"Y",$E457:$G457))*100/(SUMIF($L$10:$N$10,"Y",$L$7:$N$7))),""))</f>
        <v/>
      </c>
      <c r="AC457" s="69" t="str">
        <f>IF(ISBLANK($C$457),"",IF($AC$3&gt;0,IF(ISTEXT($H$457),"",(SUMIF($L$11:$N$11,"Y",$E457:$G457))*100/(SUMIF($L$11:$N$11,"Y",$L$7:$N$7))),""))</f>
        <v/>
      </c>
      <c r="AD457" s="69" t="str">
        <f>IF(ISBLANK($C$457),"",IF($AD$3&gt;0,IF(ISTEXT($H$457),"",(SUMIF($L$12:$N$12,"Y",$E457:$G457))*100/(SUMIF($L$12:$N$12,"Y",$L$7:$N$7))),""))</f>
        <v/>
      </c>
      <c r="AE457" s="69" t="str">
        <f>IF(ISBLANK($C$457),"",IF($AE$3&gt;0,IF(ISTEXT($H$457),"",(SUMIF($L$13:$N$13,"Y",$E457:$G457))*100/(SUMIF($L$13:$N$13,"Y",$L$7:$N$7))),""))</f>
        <v/>
      </c>
      <c r="AF457" s="69" t="str">
        <f>IF(ISBLANK($C$457),"",IF($AF$3&gt;0,IF(ISTEXT($H$457),"",(SUMIF($L$14:$N$14,"Y",$E457:$G457))*100/(SUMIF($L$14:$N$14,"Y",$L$7:$N$7))),""))</f>
        <v/>
      </c>
      <c r="AG457" s="69" t="str">
        <f>IF(ISBLANK($C$457),"",IF($AG$3&gt;0,IF(ISTEXT($H$457),"",(SUMIF($L$15:$N$15,"Y",$E457:$G457))*100/(SUMIF($L$15:$N$15,"Y",$L$7:$N$7))),""))</f>
        <v/>
      </c>
      <c r="AH457" s="69" t="str">
        <f>IF(ISBLANK($C$457),"",IF($AH$3&gt;0,IF(ISTEXT($H$457),"",(SUMIF($L$16:$N$16,"Y",$E457:$G457))*100/(SUMIF($L$16:$N$16,"Y",$L$7:$N$7))),""))</f>
        <v/>
      </c>
      <c r="AI457" s="69" t="str">
        <f>IF(ISBLANK($C$457),"",IF($AI$3&gt;0,IF(ISTEXT($H$457),"",(SUMIF($L$17:$N$17,"Y",$E457:$G457))*100/(SUMIF($L$17:$N$17,"Y",$L$7:$N$7))),""))</f>
        <v/>
      </c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/>
    </row>
    <row r="458" spans="1:46">
      <c r="A458" s="62"/>
      <c r="B458" s="53"/>
      <c r="C458" s="53"/>
      <c r="D458" s="53"/>
      <c r="E458" s="52"/>
      <c r="F458" s="52"/>
      <c r="G458" s="52"/>
      <c r="H458" s="67" t="str">
        <f>IF(ISBLANK($C$458),"",IF(COUNT($E$458:$G$458)&gt;0,SUM($E$458:$G$458),"AB"))</f>
        <v/>
      </c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1"/>
      <c r="Y458" s="61"/>
      <c r="Z458" s="69" t="str">
        <f>IF(ISBLANK($C$458),"",IF($Z$3&gt;0,IF(ISTEXT($H$458),"",(SUMIF($L$8:$N$8,"Y",$E458:$G458))*100/(SUMIF($L$8:$N$8,"Y",$L$7:$N$7))),""))</f>
        <v/>
      </c>
      <c r="AA458" s="69" t="str">
        <f>IF(ISBLANK($C$458),"",IF($AA$3&gt;0,IF(ISTEXT($H$458),"",(SUMIF($L$9:$N$9,"Y",$E458:$G458))*100/(SUMIF($L$9:$N$9,"Y",$L$7:$N$7))),""))</f>
        <v/>
      </c>
      <c r="AB458" s="69" t="str">
        <f>IF(ISBLANK($C$458),"",IF($AB$3&gt;0,IF(ISTEXT($H$458),"",(SUMIF($L$10:$N$10,"Y",$E458:$G458))*100/(SUMIF($L$10:$N$10,"Y",$L$7:$N$7))),""))</f>
        <v/>
      </c>
      <c r="AC458" s="69" t="str">
        <f>IF(ISBLANK($C$458),"",IF($AC$3&gt;0,IF(ISTEXT($H$458),"",(SUMIF($L$11:$N$11,"Y",$E458:$G458))*100/(SUMIF($L$11:$N$11,"Y",$L$7:$N$7))),""))</f>
        <v/>
      </c>
      <c r="AD458" s="69" t="str">
        <f>IF(ISBLANK($C$458),"",IF($AD$3&gt;0,IF(ISTEXT($H$458),"",(SUMIF($L$12:$N$12,"Y",$E458:$G458))*100/(SUMIF($L$12:$N$12,"Y",$L$7:$N$7))),""))</f>
        <v/>
      </c>
      <c r="AE458" s="69" t="str">
        <f>IF(ISBLANK($C$458),"",IF($AE$3&gt;0,IF(ISTEXT($H$458),"",(SUMIF($L$13:$N$13,"Y",$E458:$G458))*100/(SUMIF($L$13:$N$13,"Y",$L$7:$N$7))),""))</f>
        <v/>
      </c>
      <c r="AF458" s="69" t="str">
        <f>IF(ISBLANK($C$458),"",IF($AF$3&gt;0,IF(ISTEXT($H$458),"",(SUMIF($L$14:$N$14,"Y",$E458:$G458))*100/(SUMIF($L$14:$N$14,"Y",$L$7:$N$7))),""))</f>
        <v/>
      </c>
      <c r="AG458" s="69" t="str">
        <f>IF(ISBLANK($C$458),"",IF($AG$3&gt;0,IF(ISTEXT($H$458),"",(SUMIF($L$15:$N$15,"Y",$E458:$G458))*100/(SUMIF($L$15:$N$15,"Y",$L$7:$N$7))),""))</f>
        <v/>
      </c>
      <c r="AH458" s="69" t="str">
        <f>IF(ISBLANK($C$458),"",IF($AH$3&gt;0,IF(ISTEXT($H$458),"",(SUMIF($L$16:$N$16,"Y",$E458:$G458))*100/(SUMIF($L$16:$N$16,"Y",$L$7:$N$7))),""))</f>
        <v/>
      </c>
      <c r="AI458" s="69" t="str">
        <f>IF(ISBLANK($C$458),"",IF($AI$3&gt;0,IF(ISTEXT($H$458),"",(SUMIF($L$17:$N$17,"Y",$E458:$G458))*100/(SUMIF($L$17:$N$17,"Y",$L$7:$N$7))),""))</f>
        <v/>
      </c>
      <c r="AJ458" s="60"/>
      <c r="AK458" s="60"/>
      <c r="AL458" s="60"/>
      <c r="AM458" s="60"/>
      <c r="AN458" s="60"/>
      <c r="AO458" s="60"/>
      <c r="AP458" s="60"/>
      <c r="AQ458" s="60"/>
      <c r="AR458" s="60"/>
      <c r="AS458" s="60"/>
      <c r="AT458" s="60"/>
    </row>
    <row r="459" spans="1:46">
      <c r="A459" s="62"/>
      <c r="B459" s="53"/>
      <c r="C459" s="53"/>
      <c r="D459" s="53"/>
      <c r="E459" s="52"/>
      <c r="F459" s="52"/>
      <c r="G459" s="52"/>
      <c r="H459" s="67" t="str">
        <f>IF(ISBLANK($C$459),"",IF(COUNT($E$459:$G$459)&gt;0,SUM($E$459:$G$459),"AB"))</f>
        <v/>
      </c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1"/>
      <c r="Y459" s="61"/>
      <c r="Z459" s="69" t="str">
        <f>IF(ISBLANK($C$459),"",IF($Z$3&gt;0,IF(ISTEXT($H$459),"",(SUMIF($L$8:$N$8,"Y",$E459:$G459))*100/(SUMIF($L$8:$N$8,"Y",$L$7:$N$7))),""))</f>
        <v/>
      </c>
      <c r="AA459" s="69" t="str">
        <f>IF(ISBLANK($C$459),"",IF($AA$3&gt;0,IF(ISTEXT($H$459),"",(SUMIF($L$9:$N$9,"Y",$E459:$G459))*100/(SUMIF($L$9:$N$9,"Y",$L$7:$N$7))),""))</f>
        <v/>
      </c>
      <c r="AB459" s="69" t="str">
        <f>IF(ISBLANK($C$459),"",IF($AB$3&gt;0,IF(ISTEXT($H$459),"",(SUMIF($L$10:$N$10,"Y",$E459:$G459))*100/(SUMIF($L$10:$N$10,"Y",$L$7:$N$7))),""))</f>
        <v/>
      </c>
      <c r="AC459" s="69" t="str">
        <f>IF(ISBLANK($C$459),"",IF($AC$3&gt;0,IF(ISTEXT($H$459),"",(SUMIF($L$11:$N$11,"Y",$E459:$G459))*100/(SUMIF($L$11:$N$11,"Y",$L$7:$N$7))),""))</f>
        <v/>
      </c>
      <c r="AD459" s="69" t="str">
        <f>IF(ISBLANK($C$459),"",IF($AD$3&gt;0,IF(ISTEXT($H$459),"",(SUMIF($L$12:$N$12,"Y",$E459:$G459))*100/(SUMIF($L$12:$N$12,"Y",$L$7:$N$7))),""))</f>
        <v/>
      </c>
      <c r="AE459" s="69" t="str">
        <f>IF(ISBLANK($C$459),"",IF($AE$3&gt;0,IF(ISTEXT($H$459),"",(SUMIF($L$13:$N$13,"Y",$E459:$G459))*100/(SUMIF($L$13:$N$13,"Y",$L$7:$N$7))),""))</f>
        <v/>
      </c>
      <c r="AF459" s="69" t="str">
        <f>IF(ISBLANK($C$459),"",IF($AF$3&gt;0,IF(ISTEXT($H$459),"",(SUMIF($L$14:$N$14,"Y",$E459:$G459))*100/(SUMIF($L$14:$N$14,"Y",$L$7:$N$7))),""))</f>
        <v/>
      </c>
      <c r="AG459" s="69" t="str">
        <f>IF(ISBLANK($C$459),"",IF($AG$3&gt;0,IF(ISTEXT($H$459),"",(SUMIF($L$15:$N$15,"Y",$E459:$G459))*100/(SUMIF($L$15:$N$15,"Y",$L$7:$N$7))),""))</f>
        <v/>
      </c>
      <c r="AH459" s="69" t="str">
        <f>IF(ISBLANK($C$459),"",IF($AH$3&gt;0,IF(ISTEXT($H$459),"",(SUMIF($L$16:$N$16,"Y",$E459:$G459))*100/(SUMIF($L$16:$N$16,"Y",$L$7:$N$7))),""))</f>
        <v/>
      </c>
      <c r="AI459" s="69" t="str">
        <f>IF(ISBLANK($C$459),"",IF($AI$3&gt;0,IF(ISTEXT($H$459),"",(SUMIF($L$17:$N$17,"Y",$E459:$G459))*100/(SUMIF($L$17:$N$17,"Y",$L$7:$N$7))),""))</f>
        <v/>
      </c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</row>
    <row r="460" spans="1:46">
      <c r="A460" s="62"/>
      <c r="B460" s="53"/>
      <c r="C460" s="53"/>
      <c r="D460" s="53"/>
      <c r="E460" s="52"/>
      <c r="F460" s="52"/>
      <c r="G460" s="52"/>
      <c r="H460" s="67" t="str">
        <f>IF(ISBLANK($C$460),"",IF(COUNT($E$460:$G$460)&gt;0,SUM($E$460:$G$460),"AB"))</f>
        <v/>
      </c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1"/>
      <c r="Y460" s="61"/>
      <c r="Z460" s="69" t="str">
        <f>IF(ISBLANK($C$460),"",IF($Z$3&gt;0,IF(ISTEXT($H$460),"",(SUMIF($L$8:$N$8,"Y",$E460:$G460))*100/(SUMIF($L$8:$N$8,"Y",$L$7:$N$7))),""))</f>
        <v/>
      </c>
      <c r="AA460" s="69" t="str">
        <f>IF(ISBLANK($C$460),"",IF($AA$3&gt;0,IF(ISTEXT($H$460),"",(SUMIF($L$9:$N$9,"Y",$E460:$G460))*100/(SUMIF($L$9:$N$9,"Y",$L$7:$N$7))),""))</f>
        <v/>
      </c>
      <c r="AB460" s="69" t="str">
        <f>IF(ISBLANK($C$460),"",IF($AB$3&gt;0,IF(ISTEXT($H$460),"",(SUMIF($L$10:$N$10,"Y",$E460:$G460))*100/(SUMIF($L$10:$N$10,"Y",$L$7:$N$7))),""))</f>
        <v/>
      </c>
      <c r="AC460" s="69" t="str">
        <f>IF(ISBLANK($C$460),"",IF($AC$3&gt;0,IF(ISTEXT($H$460),"",(SUMIF($L$11:$N$11,"Y",$E460:$G460))*100/(SUMIF($L$11:$N$11,"Y",$L$7:$N$7))),""))</f>
        <v/>
      </c>
      <c r="AD460" s="69" t="str">
        <f>IF(ISBLANK($C$460),"",IF($AD$3&gt;0,IF(ISTEXT($H$460),"",(SUMIF($L$12:$N$12,"Y",$E460:$G460))*100/(SUMIF($L$12:$N$12,"Y",$L$7:$N$7))),""))</f>
        <v/>
      </c>
      <c r="AE460" s="69" t="str">
        <f>IF(ISBLANK($C$460),"",IF($AE$3&gt;0,IF(ISTEXT($H$460),"",(SUMIF($L$13:$N$13,"Y",$E460:$G460))*100/(SUMIF($L$13:$N$13,"Y",$L$7:$N$7))),""))</f>
        <v/>
      </c>
      <c r="AF460" s="69" t="str">
        <f>IF(ISBLANK($C$460),"",IF($AF$3&gt;0,IF(ISTEXT($H$460),"",(SUMIF($L$14:$N$14,"Y",$E460:$G460))*100/(SUMIF($L$14:$N$14,"Y",$L$7:$N$7))),""))</f>
        <v/>
      </c>
      <c r="AG460" s="69" t="str">
        <f>IF(ISBLANK($C$460),"",IF($AG$3&gt;0,IF(ISTEXT($H$460),"",(SUMIF($L$15:$N$15,"Y",$E460:$G460))*100/(SUMIF($L$15:$N$15,"Y",$L$7:$N$7))),""))</f>
        <v/>
      </c>
      <c r="AH460" s="69" t="str">
        <f>IF(ISBLANK($C$460),"",IF($AH$3&gt;0,IF(ISTEXT($H$460),"",(SUMIF($L$16:$N$16,"Y",$E460:$G460))*100/(SUMIF($L$16:$N$16,"Y",$L$7:$N$7))),""))</f>
        <v/>
      </c>
      <c r="AI460" s="69" t="str">
        <f>IF(ISBLANK($C$460),"",IF($AI$3&gt;0,IF(ISTEXT($H$460),"",(SUMIF($L$17:$N$17,"Y",$E460:$G460))*100/(SUMIF($L$17:$N$17,"Y",$L$7:$N$7))),""))</f>
        <v/>
      </c>
      <c r="AJ460" s="60"/>
      <c r="AK460" s="60"/>
      <c r="AL460" s="60"/>
      <c r="AM460" s="60"/>
      <c r="AN460" s="60"/>
      <c r="AO460" s="60"/>
      <c r="AP460" s="60"/>
      <c r="AQ460" s="60"/>
      <c r="AR460" s="60"/>
      <c r="AS460" s="60"/>
      <c r="AT460" s="60"/>
    </row>
    <row r="461" spans="1:46">
      <c r="A461" s="62"/>
      <c r="B461" s="53"/>
      <c r="C461" s="53"/>
      <c r="D461" s="53"/>
      <c r="E461" s="52"/>
      <c r="F461" s="52"/>
      <c r="G461" s="52"/>
      <c r="H461" s="67" t="str">
        <f>IF(ISBLANK($C$461),"",IF(COUNT($E$461:$G$461)&gt;0,SUM($E$461:$G$461),"AB"))</f>
        <v/>
      </c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1"/>
      <c r="Y461" s="61"/>
      <c r="Z461" s="69" t="str">
        <f>IF(ISBLANK($C$461),"",IF($Z$3&gt;0,IF(ISTEXT($H$461),"",(SUMIF($L$8:$N$8,"Y",$E461:$G461))*100/(SUMIF($L$8:$N$8,"Y",$L$7:$N$7))),""))</f>
        <v/>
      </c>
      <c r="AA461" s="69" t="str">
        <f>IF(ISBLANK($C$461),"",IF($AA$3&gt;0,IF(ISTEXT($H$461),"",(SUMIF($L$9:$N$9,"Y",$E461:$G461))*100/(SUMIF($L$9:$N$9,"Y",$L$7:$N$7))),""))</f>
        <v/>
      </c>
      <c r="AB461" s="69" t="str">
        <f>IF(ISBLANK($C$461),"",IF($AB$3&gt;0,IF(ISTEXT($H$461),"",(SUMIF($L$10:$N$10,"Y",$E461:$G461))*100/(SUMIF($L$10:$N$10,"Y",$L$7:$N$7))),""))</f>
        <v/>
      </c>
      <c r="AC461" s="69" t="str">
        <f>IF(ISBLANK($C$461),"",IF($AC$3&gt;0,IF(ISTEXT($H$461),"",(SUMIF($L$11:$N$11,"Y",$E461:$G461))*100/(SUMIF($L$11:$N$11,"Y",$L$7:$N$7))),""))</f>
        <v/>
      </c>
      <c r="AD461" s="69" t="str">
        <f>IF(ISBLANK($C$461),"",IF($AD$3&gt;0,IF(ISTEXT($H$461),"",(SUMIF($L$12:$N$12,"Y",$E461:$G461))*100/(SUMIF($L$12:$N$12,"Y",$L$7:$N$7))),""))</f>
        <v/>
      </c>
      <c r="AE461" s="69" t="str">
        <f>IF(ISBLANK($C$461),"",IF($AE$3&gt;0,IF(ISTEXT($H$461),"",(SUMIF($L$13:$N$13,"Y",$E461:$G461))*100/(SUMIF($L$13:$N$13,"Y",$L$7:$N$7))),""))</f>
        <v/>
      </c>
      <c r="AF461" s="69" t="str">
        <f>IF(ISBLANK($C$461),"",IF($AF$3&gt;0,IF(ISTEXT($H$461),"",(SUMIF($L$14:$N$14,"Y",$E461:$G461))*100/(SUMIF($L$14:$N$14,"Y",$L$7:$N$7))),""))</f>
        <v/>
      </c>
      <c r="AG461" s="69" t="str">
        <f>IF(ISBLANK($C$461),"",IF($AG$3&gt;0,IF(ISTEXT($H$461),"",(SUMIF($L$15:$N$15,"Y",$E461:$G461))*100/(SUMIF($L$15:$N$15,"Y",$L$7:$N$7))),""))</f>
        <v/>
      </c>
      <c r="AH461" s="69" t="str">
        <f>IF(ISBLANK($C$461),"",IF($AH$3&gt;0,IF(ISTEXT($H$461),"",(SUMIF($L$16:$N$16,"Y",$E461:$G461))*100/(SUMIF($L$16:$N$16,"Y",$L$7:$N$7))),""))</f>
        <v/>
      </c>
      <c r="AI461" s="69" t="str">
        <f>IF(ISBLANK($C$461),"",IF($AI$3&gt;0,IF(ISTEXT($H$461),"",(SUMIF($L$17:$N$17,"Y",$E461:$G461))*100/(SUMIF($L$17:$N$17,"Y",$L$7:$N$7))),""))</f>
        <v/>
      </c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</row>
    <row r="462" spans="1:46">
      <c r="A462" s="62"/>
      <c r="B462" s="53"/>
      <c r="C462" s="53"/>
      <c r="D462" s="53"/>
      <c r="E462" s="52"/>
      <c r="F462" s="52"/>
      <c r="G462" s="52"/>
      <c r="H462" s="67" t="str">
        <f>IF(ISBLANK($C$462),"",IF(COUNT($E$462:$G$462)&gt;0,SUM($E$462:$G$462),"AB"))</f>
        <v/>
      </c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1"/>
      <c r="Y462" s="61"/>
      <c r="Z462" s="69" t="str">
        <f>IF(ISBLANK($C$462),"",IF($Z$3&gt;0,IF(ISTEXT($H$462),"",(SUMIF($L$8:$N$8,"Y",$E462:$G462))*100/(SUMIF($L$8:$N$8,"Y",$L$7:$N$7))),""))</f>
        <v/>
      </c>
      <c r="AA462" s="69" t="str">
        <f>IF(ISBLANK($C$462),"",IF($AA$3&gt;0,IF(ISTEXT($H$462),"",(SUMIF($L$9:$N$9,"Y",$E462:$G462))*100/(SUMIF($L$9:$N$9,"Y",$L$7:$N$7))),""))</f>
        <v/>
      </c>
      <c r="AB462" s="69" t="str">
        <f>IF(ISBLANK($C$462),"",IF($AB$3&gt;0,IF(ISTEXT($H$462),"",(SUMIF($L$10:$N$10,"Y",$E462:$G462))*100/(SUMIF($L$10:$N$10,"Y",$L$7:$N$7))),""))</f>
        <v/>
      </c>
      <c r="AC462" s="69" t="str">
        <f>IF(ISBLANK($C$462),"",IF($AC$3&gt;0,IF(ISTEXT($H$462),"",(SUMIF($L$11:$N$11,"Y",$E462:$G462))*100/(SUMIF($L$11:$N$11,"Y",$L$7:$N$7))),""))</f>
        <v/>
      </c>
      <c r="AD462" s="69" t="str">
        <f>IF(ISBLANK($C$462),"",IF($AD$3&gt;0,IF(ISTEXT($H$462),"",(SUMIF($L$12:$N$12,"Y",$E462:$G462))*100/(SUMIF($L$12:$N$12,"Y",$L$7:$N$7))),""))</f>
        <v/>
      </c>
      <c r="AE462" s="69" t="str">
        <f>IF(ISBLANK($C$462),"",IF($AE$3&gt;0,IF(ISTEXT($H$462),"",(SUMIF($L$13:$N$13,"Y",$E462:$G462))*100/(SUMIF($L$13:$N$13,"Y",$L$7:$N$7))),""))</f>
        <v/>
      </c>
      <c r="AF462" s="69" t="str">
        <f>IF(ISBLANK($C$462),"",IF($AF$3&gt;0,IF(ISTEXT($H$462),"",(SUMIF($L$14:$N$14,"Y",$E462:$G462))*100/(SUMIF($L$14:$N$14,"Y",$L$7:$N$7))),""))</f>
        <v/>
      </c>
      <c r="AG462" s="69" t="str">
        <f>IF(ISBLANK($C$462),"",IF($AG$3&gt;0,IF(ISTEXT($H$462),"",(SUMIF($L$15:$N$15,"Y",$E462:$G462))*100/(SUMIF($L$15:$N$15,"Y",$L$7:$N$7))),""))</f>
        <v/>
      </c>
      <c r="AH462" s="69" t="str">
        <f>IF(ISBLANK($C$462),"",IF($AH$3&gt;0,IF(ISTEXT($H$462),"",(SUMIF($L$16:$N$16,"Y",$E462:$G462))*100/(SUMIF($L$16:$N$16,"Y",$L$7:$N$7))),""))</f>
        <v/>
      </c>
      <c r="AI462" s="69" t="str">
        <f>IF(ISBLANK($C$462),"",IF($AI$3&gt;0,IF(ISTEXT($H$462),"",(SUMIF($L$17:$N$17,"Y",$E462:$G462))*100/(SUMIF($L$17:$N$17,"Y",$L$7:$N$7))),""))</f>
        <v/>
      </c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</row>
    <row r="463" spans="1:46">
      <c r="A463" s="62"/>
      <c r="B463" s="53"/>
      <c r="C463" s="53"/>
      <c r="D463" s="53"/>
      <c r="E463" s="52"/>
      <c r="F463" s="52"/>
      <c r="G463" s="52"/>
      <c r="H463" s="67" t="str">
        <f>IF(ISBLANK($C$463),"",IF(COUNT($E$463:$G$463)&gt;0,SUM($E$463:$G$463),"AB"))</f>
        <v/>
      </c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1"/>
      <c r="Y463" s="61"/>
      <c r="Z463" s="69" t="str">
        <f>IF(ISBLANK($C$463),"",IF($Z$3&gt;0,IF(ISTEXT($H$463),"",(SUMIF($L$8:$N$8,"Y",$E463:$G463))*100/(SUMIF($L$8:$N$8,"Y",$L$7:$N$7))),""))</f>
        <v/>
      </c>
      <c r="AA463" s="69" t="str">
        <f>IF(ISBLANK($C$463),"",IF($AA$3&gt;0,IF(ISTEXT($H$463),"",(SUMIF($L$9:$N$9,"Y",$E463:$G463))*100/(SUMIF($L$9:$N$9,"Y",$L$7:$N$7))),""))</f>
        <v/>
      </c>
      <c r="AB463" s="69" t="str">
        <f>IF(ISBLANK($C$463),"",IF($AB$3&gt;0,IF(ISTEXT($H$463),"",(SUMIF($L$10:$N$10,"Y",$E463:$G463))*100/(SUMIF($L$10:$N$10,"Y",$L$7:$N$7))),""))</f>
        <v/>
      </c>
      <c r="AC463" s="69" t="str">
        <f>IF(ISBLANK($C$463),"",IF($AC$3&gt;0,IF(ISTEXT($H$463),"",(SUMIF($L$11:$N$11,"Y",$E463:$G463))*100/(SUMIF($L$11:$N$11,"Y",$L$7:$N$7))),""))</f>
        <v/>
      </c>
      <c r="AD463" s="69" t="str">
        <f>IF(ISBLANK($C$463),"",IF($AD$3&gt;0,IF(ISTEXT($H$463),"",(SUMIF($L$12:$N$12,"Y",$E463:$G463))*100/(SUMIF($L$12:$N$12,"Y",$L$7:$N$7))),""))</f>
        <v/>
      </c>
      <c r="AE463" s="69" t="str">
        <f>IF(ISBLANK($C$463),"",IF($AE$3&gt;0,IF(ISTEXT($H$463),"",(SUMIF($L$13:$N$13,"Y",$E463:$G463))*100/(SUMIF($L$13:$N$13,"Y",$L$7:$N$7))),""))</f>
        <v/>
      </c>
      <c r="AF463" s="69" t="str">
        <f>IF(ISBLANK($C$463),"",IF($AF$3&gt;0,IF(ISTEXT($H$463),"",(SUMIF($L$14:$N$14,"Y",$E463:$G463))*100/(SUMIF($L$14:$N$14,"Y",$L$7:$N$7))),""))</f>
        <v/>
      </c>
      <c r="AG463" s="69" t="str">
        <f>IF(ISBLANK($C$463),"",IF($AG$3&gt;0,IF(ISTEXT($H$463),"",(SUMIF($L$15:$N$15,"Y",$E463:$G463))*100/(SUMIF($L$15:$N$15,"Y",$L$7:$N$7))),""))</f>
        <v/>
      </c>
      <c r="AH463" s="69" t="str">
        <f>IF(ISBLANK($C$463),"",IF($AH$3&gt;0,IF(ISTEXT($H$463),"",(SUMIF($L$16:$N$16,"Y",$E463:$G463))*100/(SUMIF($L$16:$N$16,"Y",$L$7:$N$7))),""))</f>
        <v/>
      </c>
      <c r="AI463" s="69" t="str">
        <f>IF(ISBLANK($C$463),"",IF($AI$3&gt;0,IF(ISTEXT($H$463),"",(SUMIF($L$17:$N$17,"Y",$E463:$G463))*100/(SUMIF($L$17:$N$17,"Y",$L$7:$N$7))),""))</f>
        <v/>
      </c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</row>
    <row r="464" spans="1:46">
      <c r="A464" s="62"/>
      <c r="B464" s="53"/>
      <c r="C464" s="53"/>
      <c r="D464" s="53"/>
      <c r="E464" s="52"/>
      <c r="F464" s="52"/>
      <c r="G464" s="52"/>
      <c r="H464" s="67" t="str">
        <f>IF(ISBLANK($C$464),"",IF(COUNT($E$464:$G$464)&gt;0,SUM($E$464:$G$464),"AB"))</f>
        <v/>
      </c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1"/>
      <c r="Y464" s="61"/>
      <c r="Z464" s="69" t="str">
        <f>IF(ISBLANK($C$464),"",IF($Z$3&gt;0,IF(ISTEXT($H$464),"",(SUMIF($L$8:$N$8,"Y",$E464:$G464))*100/(SUMIF($L$8:$N$8,"Y",$L$7:$N$7))),""))</f>
        <v/>
      </c>
      <c r="AA464" s="69" t="str">
        <f>IF(ISBLANK($C$464),"",IF($AA$3&gt;0,IF(ISTEXT($H$464),"",(SUMIF($L$9:$N$9,"Y",$E464:$G464))*100/(SUMIF($L$9:$N$9,"Y",$L$7:$N$7))),""))</f>
        <v/>
      </c>
      <c r="AB464" s="69" t="str">
        <f>IF(ISBLANK($C$464),"",IF($AB$3&gt;0,IF(ISTEXT($H$464),"",(SUMIF($L$10:$N$10,"Y",$E464:$G464))*100/(SUMIF($L$10:$N$10,"Y",$L$7:$N$7))),""))</f>
        <v/>
      </c>
      <c r="AC464" s="69" t="str">
        <f>IF(ISBLANK($C$464),"",IF($AC$3&gt;0,IF(ISTEXT($H$464),"",(SUMIF($L$11:$N$11,"Y",$E464:$G464))*100/(SUMIF($L$11:$N$11,"Y",$L$7:$N$7))),""))</f>
        <v/>
      </c>
      <c r="AD464" s="69" t="str">
        <f>IF(ISBLANK($C$464),"",IF($AD$3&gt;0,IF(ISTEXT($H$464),"",(SUMIF($L$12:$N$12,"Y",$E464:$G464))*100/(SUMIF($L$12:$N$12,"Y",$L$7:$N$7))),""))</f>
        <v/>
      </c>
      <c r="AE464" s="69" t="str">
        <f>IF(ISBLANK($C$464),"",IF($AE$3&gt;0,IF(ISTEXT($H$464),"",(SUMIF($L$13:$N$13,"Y",$E464:$G464))*100/(SUMIF($L$13:$N$13,"Y",$L$7:$N$7))),""))</f>
        <v/>
      </c>
      <c r="AF464" s="69" t="str">
        <f>IF(ISBLANK($C$464),"",IF($AF$3&gt;0,IF(ISTEXT($H$464),"",(SUMIF($L$14:$N$14,"Y",$E464:$G464))*100/(SUMIF($L$14:$N$14,"Y",$L$7:$N$7))),""))</f>
        <v/>
      </c>
      <c r="AG464" s="69" t="str">
        <f>IF(ISBLANK($C$464),"",IF($AG$3&gt;0,IF(ISTEXT($H$464),"",(SUMIF($L$15:$N$15,"Y",$E464:$G464))*100/(SUMIF($L$15:$N$15,"Y",$L$7:$N$7))),""))</f>
        <v/>
      </c>
      <c r="AH464" s="69" t="str">
        <f>IF(ISBLANK($C$464),"",IF($AH$3&gt;0,IF(ISTEXT($H$464),"",(SUMIF($L$16:$N$16,"Y",$E464:$G464))*100/(SUMIF($L$16:$N$16,"Y",$L$7:$N$7))),""))</f>
        <v/>
      </c>
      <c r="AI464" s="69" t="str">
        <f>IF(ISBLANK($C$464),"",IF($AI$3&gt;0,IF(ISTEXT($H$464),"",(SUMIF($L$17:$N$17,"Y",$E464:$G464))*100/(SUMIF($L$17:$N$17,"Y",$L$7:$N$7))),""))</f>
        <v/>
      </c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</row>
    <row r="465" spans="1:46">
      <c r="A465" s="62"/>
      <c r="B465" s="53"/>
      <c r="C465" s="53"/>
      <c r="D465" s="53"/>
      <c r="E465" s="52"/>
      <c r="F465" s="52"/>
      <c r="G465" s="52"/>
      <c r="H465" s="67" t="str">
        <f>IF(ISBLANK($C$465),"",IF(COUNT($E$465:$G$465)&gt;0,SUM($E$465:$G$465),"AB"))</f>
        <v/>
      </c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1"/>
      <c r="Y465" s="61"/>
      <c r="Z465" s="69" t="str">
        <f>IF(ISBLANK($C$465),"",IF($Z$3&gt;0,IF(ISTEXT($H$465),"",(SUMIF($L$8:$N$8,"Y",$E465:$G465))*100/(SUMIF($L$8:$N$8,"Y",$L$7:$N$7))),""))</f>
        <v/>
      </c>
      <c r="AA465" s="69" t="str">
        <f>IF(ISBLANK($C$465),"",IF($AA$3&gt;0,IF(ISTEXT($H$465),"",(SUMIF($L$9:$N$9,"Y",$E465:$G465))*100/(SUMIF($L$9:$N$9,"Y",$L$7:$N$7))),""))</f>
        <v/>
      </c>
      <c r="AB465" s="69" t="str">
        <f>IF(ISBLANK($C$465),"",IF($AB$3&gt;0,IF(ISTEXT($H$465),"",(SUMIF($L$10:$N$10,"Y",$E465:$G465))*100/(SUMIF($L$10:$N$10,"Y",$L$7:$N$7))),""))</f>
        <v/>
      </c>
      <c r="AC465" s="69" t="str">
        <f>IF(ISBLANK($C$465),"",IF($AC$3&gt;0,IF(ISTEXT($H$465),"",(SUMIF($L$11:$N$11,"Y",$E465:$G465))*100/(SUMIF($L$11:$N$11,"Y",$L$7:$N$7))),""))</f>
        <v/>
      </c>
      <c r="AD465" s="69" t="str">
        <f>IF(ISBLANK($C$465),"",IF($AD$3&gt;0,IF(ISTEXT($H$465),"",(SUMIF($L$12:$N$12,"Y",$E465:$G465))*100/(SUMIF($L$12:$N$12,"Y",$L$7:$N$7))),""))</f>
        <v/>
      </c>
      <c r="AE465" s="69" t="str">
        <f>IF(ISBLANK($C$465),"",IF($AE$3&gt;0,IF(ISTEXT($H$465),"",(SUMIF($L$13:$N$13,"Y",$E465:$G465))*100/(SUMIF($L$13:$N$13,"Y",$L$7:$N$7))),""))</f>
        <v/>
      </c>
      <c r="AF465" s="69" t="str">
        <f>IF(ISBLANK($C$465),"",IF($AF$3&gt;0,IF(ISTEXT($H$465),"",(SUMIF($L$14:$N$14,"Y",$E465:$G465))*100/(SUMIF($L$14:$N$14,"Y",$L$7:$N$7))),""))</f>
        <v/>
      </c>
      <c r="AG465" s="69" t="str">
        <f>IF(ISBLANK($C$465),"",IF($AG$3&gt;0,IF(ISTEXT($H$465),"",(SUMIF($L$15:$N$15,"Y",$E465:$G465))*100/(SUMIF($L$15:$N$15,"Y",$L$7:$N$7))),""))</f>
        <v/>
      </c>
      <c r="AH465" s="69" t="str">
        <f>IF(ISBLANK($C$465),"",IF($AH$3&gt;0,IF(ISTEXT($H$465),"",(SUMIF($L$16:$N$16,"Y",$E465:$G465))*100/(SUMIF($L$16:$N$16,"Y",$L$7:$N$7))),""))</f>
        <v/>
      </c>
      <c r="AI465" s="69" t="str">
        <f>IF(ISBLANK($C$465),"",IF($AI$3&gt;0,IF(ISTEXT($H$465),"",(SUMIF($L$17:$N$17,"Y",$E465:$G465))*100/(SUMIF($L$17:$N$17,"Y",$L$7:$N$7))),""))</f>
        <v/>
      </c>
      <c r="AJ465" s="60"/>
      <c r="AK465" s="60"/>
      <c r="AL465" s="60"/>
      <c r="AM465" s="60"/>
      <c r="AN465" s="60"/>
      <c r="AO465" s="60"/>
      <c r="AP465" s="60"/>
      <c r="AQ465" s="60"/>
      <c r="AR465" s="60"/>
      <c r="AS465" s="60"/>
      <c r="AT465" s="60"/>
    </row>
    <row r="466" spans="1:46">
      <c r="A466" s="62"/>
      <c r="B466" s="53"/>
      <c r="C466" s="53"/>
      <c r="D466" s="53"/>
      <c r="E466" s="52"/>
      <c r="F466" s="52"/>
      <c r="G466" s="52"/>
      <c r="H466" s="67" t="str">
        <f>IF(ISBLANK($C$466),"",IF(COUNT($E$466:$G$466)&gt;0,SUM($E$466:$G$466),"AB"))</f>
        <v/>
      </c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1"/>
      <c r="Y466" s="61"/>
      <c r="Z466" s="69" t="str">
        <f>IF(ISBLANK($C$466),"",IF($Z$3&gt;0,IF(ISTEXT($H$466),"",(SUMIF($L$8:$N$8,"Y",$E466:$G466))*100/(SUMIF($L$8:$N$8,"Y",$L$7:$N$7))),""))</f>
        <v/>
      </c>
      <c r="AA466" s="69" t="str">
        <f>IF(ISBLANK($C$466),"",IF($AA$3&gt;0,IF(ISTEXT($H$466),"",(SUMIF($L$9:$N$9,"Y",$E466:$G466))*100/(SUMIF($L$9:$N$9,"Y",$L$7:$N$7))),""))</f>
        <v/>
      </c>
      <c r="AB466" s="69" t="str">
        <f>IF(ISBLANK($C$466),"",IF($AB$3&gt;0,IF(ISTEXT($H$466),"",(SUMIF($L$10:$N$10,"Y",$E466:$G466))*100/(SUMIF($L$10:$N$10,"Y",$L$7:$N$7))),""))</f>
        <v/>
      </c>
      <c r="AC466" s="69" t="str">
        <f>IF(ISBLANK($C$466),"",IF($AC$3&gt;0,IF(ISTEXT($H$466),"",(SUMIF($L$11:$N$11,"Y",$E466:$G466))*100/(SUMIF($L$11:$N$11,"Y",$L$7:$N$7))),""))</f>
        <v/>
      </c>
      <c r="AD466" s="69" t="str">
        <f>IF(ISBLANK($C$466),"",IF($AD$3&gt;0,IF(ISTEXT($H$466),"",(SUMIF($L$12:$N$12,"Y",$E466:$G466))*100/(SUMIF($L$12:$N$12,"Y",$L$7:$N$7))),""))</f>
        <v/>
      </c>
      <c r="AE466" s="69" t="str">
        <f>IF(ISBLANK($C$466),"",IF($AE$3&gt;0,IF(ISTEXT($H$466),"",(SUMIF($L$13:$N$13,"Y",$E466:$G466))*100/(SUMIF($L$13:$N$13,"Y",$L$7:$N$7))),""))</f>
        <v/>
      </c>
      <c r="AF466" s="69" t="str">
        <f>IF(ISBLANK($C$466),"",IF($AF$3&gt;0,IF(ISTEXT($H$466),"",(SUMIF($L$14:$N$14,"Y",$E466:$G466))*100/(SUMIF($L$14:$N$14,"Y",$L$7:$N$7))),""))</f>
        <v/>
      </c>
      <c r="AG466" s="69" t="str">
        <f>IF(ISBLANK($C$466),"",IF($AG$3&gt;0,IF(ISTEXT($H$466),"",(SUMIF($L$15:$N$15,"Y",$E466:$G466))*100/(SUMIF($L$15:$N$15,"Y",$L$7:$N$7))),""))</f>
        <v/>
      </c>
      <c r="AH466" s="69" t="str">
        <f>IF(ISBLANK($C$466),"",IF($AH$3&gt;0,IF(ISTEXT($H$466),"",(SUMIF($L$16:$N$16,"Y",$E466:$G466))*100/(SUMIF($L$16:$N$16,"Y",$L$7:$N$7))),""))</f>
        <v/>
      </c>
      <c r="AI466" s="69" t="str">
        <f>IF(ISBLANK($C$466),"",IF($AI$3&gt;0,IF(ISTEXT($H$466),"",(SUMIF($L$17:$N$17,"Y",$E466:$G466))*100/(SUMIF($L$17:$N$17,"Y",$L$7:$N$7))),""))</f>
        <v/>
      </c>
      <c r="AJ466" s="60"/>
      <c r="AK466" s="60"/>
      <c r="AL466" s="60"/>
      <c r="AM466" s="60"/>
      <c r="AN466" s="60"/>
      <c r="AO466" s="60"/>
      <c r="AP466" s="60"/>
      <c r="AQ466" s="60"/>
      <c r="AR466" s="60"/>
      <c r="AS466" s="60"/>
      <c r="AT466" s="60"/>
    </row>
    <row r="467" spans="1:46">
      <c r="A467" s="62"/>
      <c r="B467" s="53"/>
      <c r="C467" s="53"/>
      <c r="D467" s="53"/>
      <c r="E467" s="52"/>
      <c r="F467" s="52"/>
      <c r="G467" s="52"/>
      <c r="H467" s="67" t="str">
        <f>IF(ISBLANK($C$467),"",IF(COUNT($E$467:$G$467)&gt;0,SUM($E$467:$G$467),"AB"))</f>
        <v/>
      </c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1"/>
      <c r="Y467" s="61"/>
      <c r="Z467" s="69" t="str">
        <f>IF(ISBLANK($C$467),"",IF($Z$3&gt;0,IF(ISTEXT($H$467),"",(SUMIF($L$8:$N$8,"Y",$E467:$G467))*100/(SUMIF($L$8:$N$8,"Y",$L$7:$N$7))),""))</f>
        <v/>
      </c>
      <c r="AA467" s="69" t="str">
        <f>IF(ISBLANK($C$467),"",IF($AA$3&gt;0,IF(ISTEXT($H$467),"",(SUMIF($L$9:$N$9,"Y",$E467:$G467))*100/(SUMIF($L$9:$N$9,"Y",$L$7:$N$7))),""))</f>
        <v/>
      </c>
      <c r="AB467" s="69" t="str">
        <f>IF(ISBLANK($C$467),"",IF($AB$3&gt;0,IF(ISTEXT($H$467),"",(SUMIF($L$10:$N$10,"Y",$E467:$G467))*100/(SUMIF($L$10:$N$10,"Y",$L$7:$N$7))),""))</f>
        <v/>
      </c>
      <c r="AC467" s="69" t="str">
        <f>IF(ISBLANK($C$467),"",IF($AC$3&gt;0,IF(ISTEXT($H$467),"",(SUMIF($L$11:$N$11,"Y",$E467:$G467))*100/(SUMIF($L$11:$N$11,"Y",$L$7:$N$7))),""))</f>
        <v/>
      </c>
      <c r="AD467" s="69" t="str">
        <f>IF(ISBLANK($C$467),"",IF($AD$3&gt;0,IF(ISTEXT($H$467),"",(SUMIF($L$12:$N$12,"Y",$E467:$G467))*100/(SUMIF($L$12:$N$12,"Y",$L$7:$N$7))),""))</f>
        <v/>
      </c>
      <c r="AE467" s="69" t="str">
        <f>IF(ISBLANK($C$467),"",IF($AE$3&gt;0,IF(ISTEXT($H$467),"",(SUMIF($L$13:$N$13,"Y",$E467:$G467))*100/(SUMIF($L$13:$N$13,"Y",$L$7:$N$7))),""))</f>
        <v/>
      </c>
      <c r="AF467" s="69" t="str">
        <f>IF(ISBLANK($C$467),"",IF($AF$3&gt;0,IF(ISTEXT($H$467),"",(SUMIF($L$14:$N$14,"Y",$E467:$G467))*100/(SUMIF($L$14:$N$14,"Y",$L$7:$N$7))),""))</f>
        <v/>
      </c>
      <c r="AG467" s="69" t="str">
        <f>IF(ISBLANK($C$467),"",IF($AG$3&gt;0,IF(ISTEXT($H$467),"",(SUMIF($L$15:$N$15,"Y",$E467:$G467))*100/(SUMIF($L$15:$N$15,"Y",$L$7:$N$7))),""))</f>
        <v/>
      </c>
      <c r="AH467" s="69" t="str">
        <f>IF(ISBLANK($C$467),"",IF($AH$3&gt;0,IF(ISTEXT($H$467),"",(SUMIF($L$16:$N$16,"Y",$E467:$G467))*100/(SUMIF($L$16:$N$16,"Y",$L$7:$N$7))),""))</f>
        <v/>
      </c>
      <c r="AI467" s="69" t="str">
        <f>IF(ISBLANK($C$467),"",IF($AI$3&gt;0,IF(ISTEXT($H$467),"",(SUMIF($L$17:$N$17,"Y",$E467:$G467))*100/(SUMIF($L$17:$N$17,"Y",$L$7:$N$7))),""))</f>
        <v/>
      </c>
      <c r="AJ467" s="60"/>
      <c r="AK467" s="60"/>
      <c r="AL467" s="60"/>
      <c r="AM467" s="60"/>
      <c r="AN467" s="60"/>
      <c r="AO467" s="60"/>
      <c r="AP467" s="60"/>
      <c r="AQ467" s="60"/>
      <c r="AR467" s="60"/>
      <c r="AS467" s="60"/>
      <c r="AT467" s="60"/>
    </row>
    <row r="468" spans="1:46">
      <c r="A468" s="62"/>
      <c r="B468" s="53"/>
      <c r="C468" s="53"/>
      <c r="D468" s="53"/>
      <c r="E468" s="52"/>
      <c r="F468" s="52"/>
      <c r="G468" s="52"/>
      <c r="H468" s="67" t="str">
        <f>IF(ISBLANK($C$468),"",IF(COUNT($E$468:$G$468)&gt;0,SUM($E$468:$G$468),"AB"))</f>
        <v/>
      </c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1"/>
      <c r="Y468" s="61"/>
      <c r="Z468" s="69" t="str">
        <f>IF(ISBLANK($C$468),"",IF($Z$3&gt;0,IF(ISTEXT($H$468),"",(SUMIF($L$8:$N$8,"Y",$E468:$G468))*100/(SUMIF($L$8:$N$8,"Y",$L$7:$N$7))),""))</f>
        <v/>
      </c>
      <c r="AA468" s="69" t="str">
        <f>IF(ISBLANK($C$468),"",IF($AA$3&gt;0,IF(ISTEXT($H$468),"",(SUMIF($L$9:$N$9,"Y",$E468:$G468))*100/(SUMIF($L$9:$N$9,"Y",$L$7:$N$7))),""))</f>
        <v/>
      </c>
      <c r="AB468" s="69" t="str">
        <f>IF(ISBLANK($C$468),"",IF($AB$3&gt;0,IF(ISTEXT($H$468),"",(SUMIF($L$10:$N$10,"Y",$E468:$G468))*100/(SUMIF($L$10:$N$10,"Y",$L$7:$N$7))),""))</f>
        <v/>
      </c>
      <c r="AC468" s="69" t="str">
        <f>IF(ISBLANK($C$468),"",IF($AC$3&gt;0,IF(ISTEXT($H$468),"",(SUMIF($L$11:$N$11,"Y",$E468:$G468))*100/(SUMIF($L$11:$N$11,"Y",$L$7:$N$7))),""))</f>
        <v/>
      </c>
      <c r="AD468" s="69" t="str">
        <f>IF(ISBLANK($C$468),"",IF($AD$3&gt;0,IF(ISTEXT($H$468),"",(SUMIF($L$12:$N$12,"Y",$E468:$G468))*100/(SUMIF($L$12:$N$12,"Y",$L$7:$N$7))),""))</f>
        <v/>
      </c>
      <c r="AE468" s="69" t="str">
        <f>IF(ISBLANK($C$468),"",IF($AE$3&gt;0,IF(ISTEXT($H$468),"",(SUMIF($L$13:$N$13,"Y",$E468:$G468))*100/(SUMIF($L$13:$N$13,"Y",$L$7:$N$7))),""))</f>
        <v/>
      </c>
      <c r="AF468" s="69" t="str">
        <f>IF(ISBLANK($C$468),"",IF($AF$3&gt;0,IF(ISTEXT($H$468),"",(SUMIF($L$14:$N$14,"Y",$E468:$G468))*100/(SUMIF($L$14:$N$14,"Y",$L$7:$N$7))),""))</f>
        <v/>
      </c>
      <c r="AG468" s="69" t="str">
        <f>IF(ISBLANK($C$468),"",IF($AG$3&gt;0,IF(ISTEXT($H$468),"",(SUMIF($L$15:$N$15,"Y",$E468:$G468))*100/(SUMIF($L$15:$N$15,"Y",$L$7:$N$7))),""))</f>
        <v/>
      </c>
      <c r="AH468" s="69" t="str">
        <f>IF(ISBLANK($C$468),"",IF($AH$3&gt;0,IF(ISTEXT($H$468),"",(SUMIF($L$16:$N$16,"Y",$E468:$G468))*100/(SUMIF($L$16:$N$16,"Y",$L$7:$N$7))),""))</f>
        <v/>
      </c>
      <c r="AI468" s="69" t="str">
        <f>IF(ISBLANK($C$468),"",IF($AI$3&gt;0,IF(ISTEXT($H$468),"",(SUMIF($L$17:$N$17,"Y",$E468:$G468))*100/(SUMIF($L$17:$N$17,"Y",$L$7:$N$7))),""))</f>
        <v/>
      </c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</row>
    <row r="469" spans="1:46">
      <c r="A469" s="62"/>
      <c r="B469" s="53"/>
      <c r="C469" s="53"/>
      <c r="D469" s="53"/>
      <c r="E469" s="52"/>
      <c r="F469" s="52"/>
      <c r="G469" s="52"/>
      <c r="H469" s="67" t="str">
        <f>IF(ISBLANK($C$469),"",IF(COUNT($E$469:$G$469)&gt;0,SUM($E$469:$G$469),"AB"))</f>
        <v/>
      </c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1"/>
      <c r="Y469" s="61"/>
      <c r="Z469" s="69" t="str">
        <f>IF(ISBLANK($C$469),"",IF($Z$3&gt;0,IF(ISTEXT($H$469),"",(SUMIF($L$8:$N$8,"Y",$E469:$G469))*100/(SUMIF($L$8:$N$8,"Y",$L$7:$N$7))),""))</f>
        <v/>
      </c>
      <c r="AA469" s="69" t="str">
        <f>IF(ISBLANK($C$469),"",IF($AA$3&gt;0,IF(ISTEXT($H$469),"",(SUMIF($L$9:$N$9,"Y",$E469:$G469))*100/(SUMIF($L$9:$N$9,"Y",$L$7:$N$7))),""))</f>
        <v/>
      </c>
      <c r="AB469" s="69" t="str">
        <f>IF(ISBLANK($C$469),"",IF($AB$3&gt;0,IF(ISTEXT($H$469),"",(SUMIF($L$10:$N$10,"Y",$E469:$G469))*100/(SUMIF($L$10:$N$10,"Y",$L$7:$N$7))),""))</f>
        <v/>
      </c>
      <c r="AC469" s="69" t="str">
        <f>IF(ISBLANK($C$469),"",IF($AC$3&gt;0,IF(ISTEXT($H$469),"",(SUMIF($L$11:$N$11,"Y",$E469:$G469))*100/(SUMIF($L$11:$N$11,"Y",$L$7:$N$7))),""))</f>
        <v/>
      </c>
      <c r="AD469" s="69" t="str">
        <f>IF(ISBLANK($C$469),"",IF($AD$3&gt;0,IF(ISTEXT($H$469),"",(SUMIF($L$12:$N$12,"Y",$E469:$G469))*100/(SUMIF($L$12:$N$12,"Y",$L$7:$N$7))),""))</f>
        <v/>
      </c>
      <c r="AE469" s="69" t="str">
        <f>IF(ISBLANK($C$469),"",IF($AE$3&gt;0,IF(ISTEXT($H$469),"",(SUMIF($L$13:$N$13,"Y",$E469:$G469))*100/(SUMIF($L$13:$N$13,"Y",$L$7:$N$7))),""))</f>
        <v/>
      </c>
      <c r="AF469" s="69" t="str">
        <f>IF(ISBLANK($C$469),"",IF($AF$3&gt;0,IF(ISTEXT($H$469),"",(SUMIF($L$14:$N$14,"Y",$E469:$G469))*100/(SUMIF($L$14:$N$14,"Y",$L$7:$N$7))),""))</f>
        <v/>
      </c>
      <c r="AG469" s="69" t="str">
        <f>IF(ISBLANK($C$469),"",IF($AG$3&gt;0,IF(ISTEXT($H$469),"",(SUMIF($L$15:$N$15,"Y",$E469:$G469))*100/(SUMIF($L$15:$N$15,"Y",$L$7:$N$7))),""))</f>
        <v/>
      </c>
      <c r="AH469" s="69" t="str">
        <f>IF(ISBLANK($C$469),"",IF($AH$3&gt;0,IF(ISTEXT($H$469),"",(SUMIF($L$16:$N$16,"Y",$E469:$G469))*100/(SUMIF($L$16:$N$16,"Y",$L$7:$N$7))),""))</f>
        <v/>
      </c>
      <c r="AI469" s="69" t="str">
        <f>IF(ISBLANK($C$469),"",IF($AI$3&gt;0,IF(ISTEXT($H$469),"",(SUMIF($L$17:$N$17,"Y",$E469:$G469))*100/(SUMIF($L$17:$N$17,"Y",$L$7:$N$7))),""))</f>
        <v/>
      </c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</row>
    <row r="470" spans="1:46">
      <c r="A470" s="62"/>
      <c r="B470" s="53"/>
      <c r="C470" s="53"/>
      <c r="D470" s="53"/>
      <c r="E470" s="52"/>
      <c r="F470" s="52"/>
      <c r="G470" s="52"/>
      <c r="H470" s="67" t="str">
        <f>IF(ISBLANK($C$470),"",IF(COUNT($E$470:$G$470)&gt;0,SUM($E$470:$G$470),"AB"))</f>
        <v/>
      </c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1"/>
      <c r="Y470" s="61"/>
      <c r="Z470" s="69" t="str">
        <f>IF(ISBLANK($C$470),"",IF($Z$3&gt;0,IF(ISTEXT($H$470),"",(SUMIF($L$8:$N$8,"Y",$E470:$G470))*100/(SUMIF($L$8:$N$8,"Y",$L$7:$N$7))),""))</f>
        <v/>
      </c>
      <c r="AA470" s="69" t="str">
        <f>IF(ISBLANK($C$470),"",IF($AA$3&gt;0,IF(ISTEXT($H$470),"",(SUMIF($L$9:$N$9,"Y",$E470:$G470))*100/(SUMIF($L$9:$N$9,"Y",$L$7:$N$7))),""))</f>
        <v/>
      </c>
      <c r="AB470" s="69" t="str">
        <f>IF(ISBLANK($C$470),"",IF($AB$3&gt;0,IF(ISTEXT($H$470),"",(SUMIF($L$10:$N$10,"Y",$E470:$G470))*100/(SUMIF($L$10:$N$10,"Y",$L$7:$N$7))),""))</f>
        <v/>
      </c>
      <c r="AC470" s="69" t="str">
        <f>IF(ISBLANK($C$470),"",IF($AC$3&gt;0,IF(ISTEXT($H$470),"",(SUMIF($L$11:$N$11,"Y",$E470:$G470))*100/(SUMIF($L$11:$N$11,"Y",$L$7:$N$7))),""))</f>
        <v/>
      </c>
      <c r="AD470" s="69" t="str">
        <f>IF(ISBLANK($C$470),"",IF($AD$3&gt;0,IF(ISTEXT($H$470),"",(SUMIF($L$12:$N$12,"Y",$E470:$G470))*100/(SUMIF($L$12:$N$12,"Y",$L$7:$N$7))),""))</f>
        <v/>
      </c>
      <c r="AE470" s="69" t="str">
        <f>IF(ISBLANK($C$470),"",IF($AE$3&gt;0,IF(ISTEXT($H$470),"",(SUMIF($L$13:$N$13,"Y",$E470:$G470))*100/(SUMIF($L$13:$N$13,"Y",$L$7:$N$7))),""))</f>
        <v/>
      </c>
      <c r="AF470" s="69" t="str">
        <f>IF(ISBLANK($C$470),"",IF($AF$3&gt;0,IF(ISTEXT($H$470),"",(SUMIF($L$14:$N$14,"Y",$E470:$G470))*100/(SUMIF($L$14:$N$14,"Y",$L$7:$N$7))),""))</f>
        <v/>
      </c>
      <c r="AG470" s="69" t="str">
        <f>IF(ISBLANK($C$470),"",IF($AG$3&gt;0,IF(ISTEXT($H$470),"",(SUMIF($L$15:$N$15,"Y",$E470:$G470))*100/(SUMIF($L$15:$N$15,"Y",$L$7:$N$7))),""))</f>
        <v/>
      </c>
      <c r="AH470" s="69" t="str">
        <f>IF(ISBLANK($C$470),"",IF($AH$3&gt;0,IF(ISTEXT($H$470),"",(SUMIF($L$16:$N$16,"Y",$E470:$G470))*100/(SUMIF($L$16:$N$16,"Y",$L$7:$N$7))),""))</f>
        <v/>
      </c>
      <c r="AI470" s="69" t="str">
        <f>IF(ISBLANK($C$470),"",IF($AI$3&gt;0,IF(ISTEXT($H$470),"",(SUMIF($L$17:$N$17,"Y",$E470:$G470))*100/(SUMIF($L$17:$N$17,"Y",$L$7:$N$7))),""))</f>
        <v/>
      </c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</row>
    <row r="471" spans="1:46">
      <c r="A471" s="62"/>
      <c r="B471" s="53"/>
      <c r="C471" s="53"/>
      <c r="D471" s="53"/>
      <c r="E471" s="52"/>
      <c r="F471" s="52"/>
      <c r="G471" s="52"/>
      <c r="H471" s="67" t="str">
        <f>IF(ISBLANK($C$471),"",IF(COUNT($E$471:$G$471)&gt;0,SUM($E$471:$G$471),"AB"))</f>
        <v/>
      </c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1"/>
      <c r="Y471" s="61"/>
      <c r="Z471" s="69" t="str">
        <f>IF(ISBLANK($C$471),"",IF($Z$3&gt;0,IF(ISTEXT($H$471),"",(SUMIF($L$8:$N$8,"Y",$E471:$G471))*100/(SUMIF($L$8:$N$8,"Y",$L$7:$N$7))),""))</f>
        <v/>
      </c>
      <c r="AA471" s="69" t="str">
        <f>IF(ISBLANK($C$471),"",IF($AA$3&gt;0,IF(ISTEXT($H$471),"",(SUMIF($L$9:$N$9,"Y",$E471:$G471))*100/(SUMIF($L$9:$N$9,"Y",$L$7:$N$7))),""))</f>
        <v/>
      </c>
      <c r="AB471" s="69" t="str">
        <f>IF(ISBLANK($C$471),"",IF($AB$3&gt;0,IF(ISTEXT($H$471),"",(SUMIF($L$10:$N$10,"Y",$E471:$G471))*100/(SUMIF($L$10:$N$10,"Y",$L$7:$N$7))),""))</f>
        <v/>
      </c>
      <c r="AC471" s="69" t="str">
        <f>IF(ISBLANK($C$471),"",IF($AC$3&gt;0,IF(ISTEXT($H$471),"",(SUMIF($L$11:$N$11,"Y",$E471:$G471))*100/(SUMIF($L$11:$N$11,"Y",$L$7:$N$7))),""))</f>
        <v/>
      </c>
      <c r="AD471" s="69" t="str">
        <f>IF(ISBLANK($C$471),"",IF($AD$3&gt;0,IF(ISTEXT($H$471),"",(SUMIF($L$12:$N$12,"Y",$E471:$G471))*100/(SUMIF($L$12:$N$12,"Y",$L$7:$N$7))),""))</f>
        <v/>
      </c>
      <c r="AE471" s="69" t="str">
        <f>IF(ISBLANK($C$471),"",IF($AE$3&gt;0,IF(ISTEXT($H$471),"",(SUMIF($L$13:$N$13,"Y",$E471:$G471))*100/(SUMIF($L$13:$N$13,"Y",$L$7:$N$7))),""))</f>
        <v/>
      </c>
      <c r="AF471" s="69" t="str">
        <f>IF(ISBLANK($C$471),"",IF($AF$3&gt;0,IF(ISTEXT($H$471),"",(SUMIF($L$14:$N$14,"Y",$E471:$G471))*100/(SUMIF($L$14:$N$14,"Y",$L$7:$N$7))),""))</f>
        <v/>
      </c>
      <c r="AG471" s="69" t="str">
        <f>IF(ISBLANK($C$471),"",IF($AG$3&gt;0,IF(ISTEXT($H$471),"",(SUMIF($L$15:$N$15,"Y",$E471:$G471))*100/(SUMIF($L$15:$N$15,"Y",$L$7:$N$7))),""))</f>
        <v/>
      </c>
      <c r="AH471" s="69" t="str">
        <f>IF(ISBLANK($C$471),"",IF($AH$3&gt;0,IF(ISTEXT($H$471),"",(SUMIF($L$16:$N$16,"Y",$E471:$G471))*100/(SUMIF($L$16:$N$16,"Y",$L$7:$N$7))),""))</f>
        <v/>
      </c>
      <c r="AI471" s="69" t="str">
        <f>IF(ISBLANK($C$471),"",IF($AI$3&gt;0,IF(ISTEXT($H$471),"",(SUMIF($L$17:$N$17,"Y",$E471:$G471))*100/(SUMIF($L$17:$N$17,"Y",$L$7:$N$7))),""))</f>
        <v/>
      </c>
      <c r="AJ471" s="60"/>
      <c r="AK471" s="60"/>
      <c r="AL471" s="60"/>
      <c r="AM471" s="60"/>
      <c r="AN471" s="60"/>
      <c r="AO471" s="60"/>
      <c r="AP471" s="60"/>
      <c r="AQ471" s="60"/>
      <c r="AR471" s="60"/>
      <c r="AS471" s="60"/>
      <c r="AT471" s="60"/>
    </row>
    <row r="472" spans="1:46">
      <c r="A472" s="62"/>
      <c r="B472" s="53"/>
      <c r="C472" s="53"/>
      <c r="D472" s="53"/>
      <c r="E472" s="52"/>
      <c r="F472" s="52"/>
      <c r="G472" s="52"/>
      <c r="H472" s="67" t="str">
        <f>IF(ISBLANK($C$472),"",IF(COUNT($E$472:$G$472)&gt;0,SUM($E$472:$G$472),"AB"))</f>
        <v/>
      </c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1"/>
      <c r="Y472" s="61"/>
      <c r="Z472" s="69" t="str">
        <f>IF(ISBLANK($C$472),"",IF($Z$3&gt;0,IF(ISTEXT($H$472),"",(SUMIF($L$8:$N$8,"Y",$E472:$G472))*100/(SUMIF($L$8:$N$8,"Y",$L$7:$N$7))),""))</f>
        <v/>
      </c>
      <c r="AA472" s="69" t="str">
        <f>IF(ISBLANK($C$472),"",IF($AA$3&gt;0,IF(ISTEXT($H$472),"",(SUMIF($L$9:$N$9,"Y",$E472:$G472))*100/(SUMIF($L$9:$N$9,"Y",$L$7:$N$7))),""))</f>
        <v/>
      </c>
      <c r="AB472" s="69" t="str">
        <f>IF(ISBLANK($C$472),"",IF($AB$3&gt;0,IF(ISTEXT($H$472),"",(SUMIF($L$10:$N$10,"Y",$E472:$G472))*100/(SUMIF($L$10:$N$10,"Y",$L$7:$N$7))),""))</f>
        <v/>
      </c>
      <c r="AC472" s="69" t="str">
        <f>IF(ISBLANK($C$472),"",IF($AC$3&gt;0,IF(ISTEXT($H$472),"",(SUMIF($L$11:$N$11,"Y",$E472:$G472))*100/(SUMIF($L$11:$N$11,"Y",$L$7:$N$7))),""))</f>
        <v/>
      </c>
      <c r="AD472" s="69" t="str">
        <f>IF(ISBLANK($C$472),"",IF($AD$3&gt;0,IF(ISTEXT($H$472),"",(SUMIF($L$12:$N$12,"Y",$E472:$G472))*100/(SUMIF($L$12:$N$12,"Y",$L$7:$N$7))),""))</f>
        <v/>
      </c>
      <c r="AE472" s="69" t="str">
        <f>IF(ISBLANK($C$472),"",IF($AE$3&gt;0,IF(ISTEXT($H$472),"",(SUMIF($L$13:$N$13,"Y",$E472:$G472))*100/(SUMIF($L$13:$N$13,"Y",$L$7:$N$7))),""))</f>
        <v/>
      </c>
      <c r="AF472" s="69" t="str">
        <f>IF(ISBLANK($C$472),"",IF($AF$3&gt;0,IF(ISTEXT($H$472),"",(SUMIF($L$14:$N$14,"Y",$E472:$G472))*100/(SUMIF($L$14:$N$14,"Y",$L$7:$N$7))),""))</f>
        <v/>
      </c>
      <c r="AG472" s="69" t="str">
        <f>IF(ISBLANK($C$472),"",IF($AG$3&gt;0,IF(ISTEXT($H$472),"",(SUMIF($L$15:$N$15,"Y",$E472:$G472))*100/(SUMIF($L$15:$N$15,"Y",$L$7:$N$7))),""))</f>
        <v/>
      </c>
      <c r="AH472" s="69" t="str">
        <f>IF(ISBLANK($C$472),"",IF($AH$3&gt;0,IF(ISTEXT($H$472),"",(SUMIF($L$16:$N$16,"Y",$E472:$G472))*100/(SUMIF($L$16:$N$16,"Y",$L$7:$N$7))),""))</f>
        <v/>
      </c>
      <c r="AI472" s="69" t="str">
        <f>IF(ISBLANK($C$472),"",IF($AI$3&gt;0,IF(ISTEXT($H$472),"",(SUMIF($L$17:$N$17,"Y",$E472:$G472))*100/(SUMIF($L$17:$N$17,"Y",$L$7:$N$7))),""))</f>
        <v/>
      </c>
      <c r="AJ472" s="60"/>
      <c r="AK472" s="60"/>
      <c r="AL472" s="60"/>
      <c r="AM472" s="60"/>
      <c r="AN472" s="60"/>
      <c r="AO472" s="60"/>
      <c r="AP472" s="60"/>
      <c r="AQ472" s="60"/>
      <c r="AR472" s="60"/>
      <c r="AS472" s="60"/>
      <c r="AT472" s="60"/>
    </row>
    <row r="473" spans="1:46">
      <c r="A473" s="62"/>
      <c r="B473" s="53"/>
      <c r="C473" s="53"/>
      <c r="D473" s="53"/>
      <c r="E473" s="52"/>
      <c r="F473" s="52"/>
      <c r="G473" s="52"/>
      <c r="H473" s="67" t="str">
        <f>IF(ISBLANK($C$473),"",IF(COUNT($E$473:$G$473)&gt;0,SUM($E$473:$G$473),"AB"))</f>
        <v/>
      </c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1"/>
      <c r="Y473" s="61"/>
      <c r="Z473" s="69" t="str">
        <f>IF(ISBLANK($C$473),"",IF($Z$3&gt;0,IF(ISTEXT($H$473),"",(SUMIF($L$8:$N$8,"Y",$E473:$G473))*100/(SUMIF($L$8:$N$8,"Y",$L$7:$N$7))),""))</f>
        <v/>
      </c>
      <c r="AA473" s="69" t="str">
        <f>IF(ISBLANK($C$473),"",IF($AA$3&gt;0,IF(ISTEXT($H$473),"",(SUMIF($L$9:$N$9,"Y",$E473:$G473))*100/(SUMIF($L$9:$N$9,"Y",$L$7:$N$7))),""))</f>
        <v/>
      </c>
      <c r="AB473" s="69" t="str">
        <f>IF(ISBLANK($C$473),"",IF($AB$3&gt;0,IF(ISTEXT($H$473),"",(SUMIF($L$10:$N$10,"Y",$E473:$G473))*100/(SUMIF($L$10:$N$10,"Y",$L$7:$N$7))),""))</f>
        <v/>
      </c>
      <c r="AC473" s="69" t="str">
        <f>IF(ISBLANK($C$473),"",IF($AC$3&gt;0,IF(ISTEXT($H$473),"",(SUMIF($L$11:$N$11,"Y",$E473:$G473))*100/(SUMIF($L$11:$N$11,"Y",$L$7:$N$7))),""))</f>
        <v/>
      </c>
      <c r="AD473" s="69" t="str">
        <f>IF(ISBLANK($C$473),"",IF($AD$3&gt;0,IF(ISTEXT($H$473),"",(SUMIF($L$12:$N$12,"Y",$E473:$G473))*100/(SUMIF($L$12:$N$12,"Y",$L$7:$N$7))),""))</f>
        <v/>
      </c>
      <c r="AE473" s="69" t="str">
        <f>IF(ISBLANK($C$473),"",IF($AE$3&gt;0,IF(ISTEXT($H$473),"",(SUMIF($L$13:$N$13,"Y",$E473:$G473))*100/(SUMIF($L$13:$N$13,"Y",$L$7:$N$7))),""))</f>
        <v/>
      </c>
      <c r="AF473" s="69" t="str">
        <f>IF(ISBLANK($C$473),"",IF($AF$3&gt;0,IF(ISTEXT($H$473),"",(SUMIF($L$14:$N$14,"Y",$E473:$G473))*100/(SUMIF($L$14:$N$14,"Y",$L$7:$N$7))),""))</f>
        <v/>
      </c>
      <c r="AG473" s="69" t="str">
        <f>IF(ISBLANK($C$473),"",IF($AG$3&gt;0,IF(ISTEXT($H$473),"",(SUMIF($L$15:$N$15,"Y",$E473:$G473))*100/(SUMIF($L$15:$N$15,"Y",$L$7:$N$7))),""))</f>
        <v/>
      </c>
      <c r="AH473" s="69" t="str">
        <f>IF(ISBLANK($C$473),"",IF($AH$3&gt;0,IF(ISTEXT($H$473),"",(SUMIF($L$16:$N$16,"Y",$E473:$G473))*100/(SUMIF($L$16:$N$16,"Y",$L$7:$N$7))),""))</f>
        <v/>
      </c>
      <c r="AI473" s="69" t="str">
        <f>IF(ISBLANK($C$473),"",IF($AI$3&gt;0,IF(ISTEXT($H$473),"",(SUMIF($L$17:$N$17,"Y",$E473:$G473))*100/(SUMIF($L$17:$N$17,"Y",$L$7:$N$7))),""))</f>
        <v/>
      </c>
      <c r="AJ473" s="60"/>
      <c r="AK473" s="60"/>
      <c r="AL473" s="60"/>
      <c r="AM473" s="60"/>
      <c r="AN473" s="60"/>
      <c r="AO473" s="60"/>
      <c r="AP473" s="60"/>
      <c r="AQ473" s="60"/>
      <c r="AR473" s="60"/>
      <c r="AS473" s="60"/>
      <c r="AT473" s="60"/>
    </row>
    <row r="474" spans="1:46">
      <c r="A474" s="62"/>
      <c r="B474" s="53"/>
      <c r="C474" s="53"/>
      <c r="D474" s="53"/>
      <c r="E474" s="52"/>
      <c r="F474" s="52"/>
      <c r="G474" s="52"/>
      <c r="H474" s="67" t="str">
        <f>IF(ISBLANK($C$474),"",IF(COUNT($E$474:$G$474)&gt;0,SUM($E$474:$G$474),"AB"))</f>
        <v/>
      </c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1"/>
      <c r="Y474" s="61"/>
      <c r="Z474" s="69" t="str">
        <f>IF(ISBLANK($C$474),"",IF($Z$3&gt;0,IF(ISTEXT($H$474),"",(SUMIF($L$8:$N$8,"Y",$E474:$G474))*100/(SUMIF($L$8:$N$8,"Y",$L$7:$N$7))),""))</f>
        <v/>
      </c>
      <c r="AA474" s="69" t="str">
        <f>IF(ISBLANK($C$474),"",IF($AA$3&gt;0,IF(ISTEXT($H$474),"",(SUMIF($L$9:$N$9,"Y",$E474:$G474))*100/(SUMIF($L$9:$N$9,"Y",$L$7:$N$7))),""))</f>
        <v/>
      </c>
      <c r="AB474" s="69" t="str">
        <f>IF(ISBLANK($C$474),"",IF($AB$3&gt;0,IF(ISTEXT($H$474),"",(SUMIF($L$10:$N$10,"Y",$E474:$G474))*100/(SUMIF($L$10:$N$10,"Y",$L$7:$N$7))),""))</f>
        <v/>
      </c>
      <c r="AC474" s="69" t="str">
        <f>IF(ISBLANK($C$474),"",IF($AC$3&gt;0,IF(ISTEXT($H$474),"",(SUMIF($L$11:$N$11,"Y",$E474:$G474))*100/(SUMIF($L$11:$N$11,"Y",$L$7:$N$7))),""))</f>
        <v/>
      </c>
      <c r="AD474" s="69" t="str">
        <f>IF(ISBLANK($C$474),"",IF($AD$3&gt;0,IF(ISTEXT($H$474),"",(SUMIF($L$12:$N$12,"Y",$E474:$G474))*100/(SUMIF($L$12:$N$12,"Y",$L$7:$N$7))),""))</f>
        <v/>
      </c>
      <c r="AE474" s="69" t="str">
        <f>IF(ISBLANK($C$474),"",IF($AE$3&gt;0,IF(ISTEXT($H$474),"",(SUMIF($L$13:$N$13,"Y",$E474:$G474))*100/(SUMIF($L$13:$N$13,"Y",$L$7:$N$7))),""))</f>
        <v/>
      </c>
      <c r="AF474" s="69" t="str">
        <f>IF(ISBLANK($C$474),"",IF($AF$3&gt;0,IF(ISTEXT($H$474),"",(SUMIF($L$14:$N$14,"Y",$E474:$G474))*100/(SUMIF($L$14:$N$14,"Y",$L$7:$N$7))),""))</f>
        <v/>
      </c>
      <c r="AG474" s="69" t="str">
        <f>IF(ISBLANK($C$474),"",IF($AG$3&gt;0,IF(ISTEXT($H$474),"",(SUMIF($L$15:$N$15,"Y",$E474:$G474))*100/(SUMIF($L$15:$N$15,"Y",$L$7:$N$7))),""))</f>
        <v/>
      </c>
      <c r="AH474" s="69" t="str">
        <f>IF(ISBLANK($C$474),"",IF($AH$3&gt;0,IF(ISTEXT($H$474),"",(SUMIF($L$16:$N$16,"Y",$E474:$G474))*100/(SUMIF($L$16:$N$16,"Y",$L$7:$N$7))),""))</f>
        <v/>
      </c>
      <c r="AI474" s="69" t="str">
        <f>IF(ISBLANK($C$474),"",IF($AI$3&gt;0,IF(ISTEXT($H$474),"",(SUMIF($L$17:$N$17,"Y",$E474:$G474))*100/(SUMIF($L$17:$N$17,"Y",$L$7:$N$7))),""))</f>
        <v/>
      </c>
      <c r="AJ474" s="60"/>
      <c r="AK474" s="60"/>
      <c r="AL474" s="60"/>
      <c r="AM474" s="60"/>
      <c r="AN474" s="60"/>
      <c r="AO474" s="60"/>
      <c r="AP474" s="60"/>
      <c r="AQ474" s="60"/>
      <c r="AR474" s="60"/>
      <c r="AS474" s="60"/>
      <c r="AT474" s="60"/>
    </row>
    <row r="475" spans="1:46">
      <c r="A475" s="62"/>
      <c r="B475" s="53"/>
      <c r="C475" s="53"/>
      <c r="D475" s="53"/>
      <c r="E475" s="52"/>
      <c r="F475" s="52"/>
      <c r="G475" s="52"/>
      <c r="H475" s="67" t="str">
        <f>IF(ISBLANK($C$475),"",IF(COUNT($E$475:$G$475)&gt;0,SUM($E$475:$G$475),"AB"))</f>
        <v/>
      </c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1"/>
      <c r="Y475" s="61"/>
      <c r="Z475" s="69" t="str">
        <f>IF(ISBLANK($C$475),"",IF($Z$3&gt;0,IF(ISTEXT($H$475),"",(SUMIF($L$8:$N$8,"Y",$E475:$G475))*100/(SUMIF($L$8:$N$8,"Y",$L$7:$N$7))),""))</f>
        <v/>
      </c>
      <c r="AA475" s="69" t="str">
        <f>IF(ISBLANK($C$475),"",IF($AA$3&gt;0,IF(ISTEXT($H$475),"",(SUMIF($L$9:$N$9,"Y",$E475:$G475))*100/(SUMIF($L$9:$N$9,"Y",$L$7:$N$7))),""))</f>
        <v/>
      </c>
      <c r="AB475" s="69" t="str">
        <f>IF(ISBLANK($C$475),"",IF($AB$3&gt;0,IF(ISTEXT($H$475),"",(SUMIF($L$10:$N$10,"Y",$E475:$G475))*100/(SUMIF($L$10:$N$10,"Y",$L$7:$N$7))),""))</f>
        <v/>
      </c>
      <c r="AC475" s="69" t="str">
        <f>IF(ISBLANK($C$475),"",IF($AC$3&gt;0,IF(ISTEXT($H$475),"",(SUMIF($L$11:$N$11,"Y",$E475:$G475))*100/(SUMIF($L$11:$N$11,"Y",$L$7:$N$7))),""))</f>
        <v/>
      </c>
      <c r="AD475" s="69" t="str">
        <f>IF(ISBLANK($C$475),"",IF($AD$3&gt;0,IF(ISTEXT($H$475),"",(SUMIF($L$12:$N$12,"Y",$E475:$G475))*100/(SUMIF($L$12:$N$12,"Y",$L$7:$N$7))),""))</f>
        <v/>
      </c>
      <c r="AE475" s="69" t="str">
        <f>IF(ISBLANK($C$475),"",IF($AE$3&gt;0,IF(ISTEXT($H$475),"",(SUMIF($L$13:$N$13,"Y",$E475:$G475))*100/(SUMIF($L$13:$N$13,"Y",$L$7:$N$7))),""))</f>
        <v/>
      </c>
      <c r="AF475" s="69" t="str">
        <f>IF(ISBLANK($C$475),"",IF($AF$3&gt;0,IF(ISTEXT($H$475),"",(SUMIF($L$14:$N$14,"Y",$E475:$G475))*100/(SUMIF($L$14:$N$14,"Y",$L$7:$N$7))),""))</f>
        <v/>
      </c>
      <c r="AG475" s="69" t="str">
        <f>IF(ISBLANK($C$475),"",IF($AG$3&gt;0,IF(ISTEXT($H$475),"",(SUMIF($L$15:$N$15,"Y",$E475:$G475))*100/(SUMIF($L$15:$N$15,"Y",$L$7:$N$7))),""))</f>
        <v/>
      </c>
      <c r="AH475" s="69" t="str">
        <f>IF(ISBLANK($C$475),"",IF($AH$3&gt;0,IF(ISTEXT($H$475),"",(SUMIF($L$16:$N$16,"Y",$E475:$G475))*100/(SUMIF($L$16:$N$16,"Y",$L$7:$N$7))),""))</f>
        <v/>
      </c>
      <c r="AI475" s="69" t="str">
        <f>IF(ISBLANK($C$475),"",IF($AI$3&gt;0,IF(ISTEXT($H$475),"",(SUMIF($L$17:$N$17,"Y",$E475:$G475))*100/(SUMIF($L$17:$N$17,"Y",$L$7:$N$7))),""))</f>
        <v/>
      </c>
      <c r="AJ475" s="60"/>
      <c r="AK475" s="60"/>
      <c r="AL475" s="60"/>
      <c r="AM475" s="60"/>
      <c r="AN475" s="60"/>
      <c r="AO475" s="60"/>
      <c r="AP475" s="60"/>
      <c r="AQ475" s="60"/>
      <c r="AR475" s="60"/>
      <c r="AS475" s="60"/>
      <c r="AT475" s="60"/>
    </row>
    <row r="476" spans="1:46">
      <c r="A476" s="62"/>
      <c r="B476" s="53"/>
      <c r="C476" s="53"/>
      <c r="D476" s="53"/>
      <c r="E476" s="52"/>
      <c r="F476" s="52"/>
      <c r="G476" s="52"/>
      <c r="H476" s="67" t="str">
        <f>IF(ISBLANK($C$476),"",IF(COUNT($E$476:$G$476)&gt;0,SUM($E$476:$G$476),"AB"))</f>
        <v/>
      </c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1"/>
      <c r="Y476" s="61"/>
      <c r="Z476" s="69" t="str">
        <f>IF(ISBLANK($C$476),"",IF($Z$3&gt;0,IF(ISTEXT($H$476),"",(SUMIF($L$8:$N$8,"Y",$E476:$G476))*100/(SUMIF($L$8:$N$8,"Y",$L$7:$N$7))),""))</f>
        <v/>
      </c>
      <c r="AA476" s="69" t="str">
        <f>IF(ISBLANK($C$476),"",IF($AA$3&gt;0,IF(ISTEXT($H$476),"",(SUMIF($L$9:$N$9,"Y",$E476:$G476))*100/(SUMIF($L$9:$N$9,"Y",$L$7:$N$7))),""))</f>
        <v/>
      </c>
      <c r="AB476" s="69" t="str">
        <f>IF(ISBLANK($C$476),"",IF($AB$3&gt;0,IF(ISTEXT($H$476),"",(SUMIF($L$10:$N$10,"Y",$E476:$G476))*100/(SUMIF($L$10:$N$10,"Y",$L$7:$N$7))),""))</f>
        <v/>
      </c>
      <c r="AC476" s="69" t="str">
        <f>IF(ISBLANK($C$476),"",IF($AC$3&gt;0,IF(ISTEXT($H$476),"",(SUMIF($L$11:$N$11,"Y",$E476:$G476))*100/(SUMIF($L$11:$N$11,"Y",$L$7:$N$7))),""))</f>
        <v/>
      </c>
      <c r="AD476" s="69" t="str">
        <f>IF(ISBLANK($C$476),"",IF($AD$3&gt;0,IF(ISTEXT($H$476),"",(SUMIF($L$12:$N$12,"Y",$E476:$G476))*100/(SUMIF($L$12:$N$12,"Y",$L$7:$N$7))),""))</f>
        <v/>
      </c>
      <c r="AE476" s="69" t="str">
        <f>IF(ISBLANK($C$476),"",IF($AE$3&gt;0,IF(ISTEXT($H$476),"",(SUMIF($L$13:$N$13,"Y",$E476:$G476))*100/(SUMIF($L$13:$N$13,"Y",$L$7:$N$7))),""))</f>
        <v/>
      </c>
      <c r="AF476" s="69" t="str">
        <f>IF(ISBLANK($C$476),"",IF($AF$3&gt;0,IF(ISTEXT($H$476),"",(SUMIF($L$14:$N$14,"Y",$E476:$G476))*100/(SUMIF($L$14:$N$14,"Y",$L$7:$N$7))),""))</f>
        <v/>
      </c>
      <c r="AG476" s="69" t="str">
        <f>IF(ISBLANK($C$476),"",IF($AG$3&gt;0,IF(ISTEXT($H$476),"",(SUMIF($L$15:$N$15,"Y",$E476:$G476))*100/(SUMIF($L$15:$N$15,"Y",$L$7:$N$7))),""))</f>
        <v/>
      </c>
      <c r="AH476" s="69" t="str">
        <f>IF(ISBLANK($C$476),"",IF($AH$3&gt;0,IF(ISTEXT($H$476),"",(SUMIF($L$16:$N$16,"Y",$E476:$G476))*100/(SUMIF($L$16:$N$16,"Y",$L$7:$N$7))),""))</f>
        <v/>
      </c>
      <c r="AI476" s="69" t="str">
        <f>IF(ISBLANK($C$476),"",IF($AI$3&gt;0,IF(ISTEXT($H$476),"",(SUMIF($L$17:$N$17,"Y",$E476:$G476))*100/(SUMIF($L$17:$N$17,"Y",$L$7:$N$7))),""))</f>
        <v/>
      </c>
      <c r="AJ476" s="60"/>
      <c r="AK476" s="60"/>
      <c r="AL476" s="60"/>
      <c r="AM476" s="60"/>
      <c r="AN476" s="60"/>
      <c r="AO476" s="60"/>
      <c r="AP476" s="60"/>
      <c r="AQ476" s="60"/>
      <c r="AR476" s="60"/>
      <c r="AS476" s="60"/>
      <c r="AT476" s="60"/>
    </row>
    <row r="477" spans="1:46">
      <c r="A477" s="62"/>
      <c r="B477" s="53"/>
      <c r="C477" s="53"/>
      <c r="D477" s="53"/>
      <c r="E477" s="52"/>
      <c r="F477" s="52"/>
      <c r="G477" s="52"/>
      <c r="H477" s="67" t="str">
        <f>IF(ISBLANK($C$477),"",IF(COUNT($E$477:$G$477)&gt;0,SUM($E$477:$G$477),"AB"))</f>
        <v/>
      </c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1"/>
      <c r="Y477" s="61"/>
      <c r="Z477" s="69" t="str">
        <f>IF(ISBLANK($C$477),"",IF($Z$3&gt;0,IF(ISTEXT($H$477),"",(SUMIF($L$8:$N$8,"Y",$E477:$G477))*100/(SUMIF($L$8:$N$8,"Y",$L$7:$N$7))),""))</f>
        <v/>
      </c>
      <c r="AA477" s="69" t="str">
        <f>IF(ISBLANK($C$477),"",IF($AA$3&gt;0,IF(ISTEXT($H$477),"",(SUMIF($L$9:$N$9,"Y",$E477:$G477))*100/(SUMIF($L$9:$N$9,"Y",$L$7:$N$7))),""))</f>
        <v/>
      </c>
      <c r="AB477" s="69" t="str">
        <f>IF(ISBLANK($C$477),"",IF($AB$3&gt;0,IF(ISTEXT($H$477),"",(SUMIF($L$10:$N$10,"Y",$E477:$G477))*100/(SUMIF($L$10:$N$10,"Y",$L$7:$N$7))),""))</f>
        <v/>
      </c>
      <c r="AC477" s="69" t="str">
        <f>IF(ISBLANK($C$477),"",IF($AC$3&gt;0,IF(ISTEXT($H$477),"",(SUMIF($L$11:$N$11,"Y",$E477:$G477))*100/(SUMIF($L$11:$N$11,"Y",$L$7:$N$7))),""))</f>
        <v/>
      </c>
      <c r="AD477" s="69" t="str">
        <f>IF(ISBLANK($C$477),"",IF($AD$3&gt;0,IF(ISTEXT($H$477),"",(SUMIF($L$12:$N$12,"Y",$E477:$G477))*100/(SUMIF($L$12:$N$12,"Y",$L$7:$N$7))),""))</f>
        <v/>
      </c>
      <c r="AE477" s="69" t="str">
        <f>IF(ISBLANK($C$477),"",IF($AE$3&gt;0,IF(ISTEXT($H$477),"",(SUMIF($L$13:$N$13,"Y",$E477:$G477))*100/(SUMIF($L$13:$N$13,"Y",$L$7:$N$7))),""))</f>
        <v/>
      </c>
      <c r="AF477" s="69" t="str">
        <f>IF(ISBLANK($C$477),"",IF($AF$3&gt;0,IF(ISTEXT($H$477),"",(SUMIF($L$14:$N$14,"Y",$E477:$G477))*100/(SUMIF($L$14:$N$14,"Y",$L$7:$N$7))),""))</f>
        <v/>
      </c>
      <c r="AG477" s="69" t="str">
        <f>IF(ISBLANK($C$477),"",IF($AG$3&gt;0,IF(ISTEXT($H$477),"",(SUMIF($L$15:$N$15,"Y",$E477:$G477))*100/(SUMIF($L$15:$N$15,"Y",$L$7:$N$7))),""))</f>
        <v/>
      </c>
      <c r="AH477" s="69" t="str">
        <f>IF(ISBLANK($C$477),"",IF($AH$3&gt;0,IF(ISTEXT($H$477),"",(SUMIF($L$16:$N$16,"Y",$E477:$G477))*100/(SUMIF($L$16:$N$16,"Y",$L$7:$N$7))),""))</f>
        <v/>
      </c>
      <c r="AI477" s="69" t="str">
        <f>IF(ISBLANK($C$477),"",IF($AI$3&gt;0,IF(ISTEXT($H$477),"",(SUMIF($L$17:$N$17,"Y",$E477:$G477))*100/(SUMIF($L$17:$N$17,"Y",$L$7:$N$7))),""))</f>
        <v/>
      </c>
      <c r="AJ477" s="60"/>
      <c r="AK477" s="60"/>
      <c r="AL477" s="60"/>
      <c r="AM477" s="60"/>
      <c r="AN477" s="60"/>
      <c r="AO477" s="60"/>
      <c r="AP477" s="60"/>
      <c r="AQ477" s="60"/>
      <c r="AR477" s="60"/>
      <c r="AS477" s="60"/>
      <c r="AT477" s="60"/>
    </row>
    <row r="478" spans="1:46">
      <c r="A478" s="62"/>
      <c r="B478" s="53"/>
      <c r="C478" s="53"/>
      <c r="D478" s="53"/>
      <c r="E478" s="52"/>
      <c r="F478" s="52"/>
      <c r="G478" s="52"/>
      <c r="H478" s="67" t="str">
        <f>IF(ISBLANK($C$478),"",IF(COUNT($E$478:$G$478)&gt;0,SUM($E$478:$G$478),"AB"))</f>
        <v/>
      </c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1"/>
      <c r="Y478" s="61"/>
      <c r="Z478" s="69" t="str">
        <f>IF(ISBLANK($C$478),"",IF($Z$3&gt;0,IF(ISTEXT($H$478),"",(SUMIF($L$8:$N$8,"Y",$E478:$G478))*100/(SUMIF($L$8:$N$8,"Y",$L$7:$N$7))),""))</f>
        <v/>
      </c>
      <c r="AA478" s="69" t="str">
        <f>IF(ISBLANK($C$478),"",IF($AA$3&gt;0,IF(ISTEXT($H$478),"",(SUMIF($L$9:$N$9,"Y",$E478:$G478))*100/(SUMIF($L$9:$N$9,"Y",$L$7:$N$7))),""))</f>
        <v/>
      </c>
      <c r="AB478" s="69" t="str">
        <f>IF(ISBLANK($C$478),"",IF($AB$3&gt;0,IF(ISTEXT($H$478),"",(SUMIF($L$10:$N$10,"Y",$E478:$G478))*100/(SUMIF($L$10:$N$10,"Y",$L$7:$N$7))),""))</f>
        <v/>
      </c>
      <c r="AC478" s="69" t="str">
        <f>IF(ISBLANK($C$478),"",IF($AC$3&gt;0,IF(ISTEXT($H$478),"",(SUMIF($L$11:$N$11,"Y",$E478:$G478))*100/(SUMIF($L$11:$N$11,"Y",$L$7:$N$7))),""))</f>
        <v/>
      </c>
      <c r="AD478" s="69" t="str">
        <f>IF(ISBLANK($C$478),"",IF($AD$3&gt;0,IF(ISTEXT($H$478),"",(SUMIF($L$12:$N$12,"Y",$E478:$G478))*100/(SUMIF($L$12:$N$12,"Y",$L$7:$N$7))),""))</f>
        <v/>
      </c>
      <c r="AE478" s="69" t="str">
        <f>IF(ISBLANK($C$478),"",IF($AE$3&gt;0,IF(ISTEXT($H$478),"",(SUMIF($L$13:$N$13,"Y",$E478:$G478))*100/(SUMIF($L$13:$N$13,"Y",$L$7:$N$7))),""))</f>
        <v/>
      </c>
      <c r="AF478" s="69" t="str">
        <f>IF(ISBLANK($C$478),"",IF($AF$3&gt;0,IF(ISTEXT($H$478),"",(SUMIF($L$14:$N$14,"Y",$E478:$G478))*100/(SUMIF($L$14:$N$14,"Y",$L$7:$N$7))),""))</f>
        <v/>
      </c>
      <c r="AG478" s="69" t="str">
        <f>IF(ISBLANK($C$478),"",IF($AG$3&gt;0,IF(ISTEXT($H$478),"",(SUMIF($L$15:$N$15,"Y",$E478:$G478))*100/(SUMIF($L$15:$N$15,"Y",$L$7:$N$7))),""))</f>
        <v/>
      </c>
      <c r="AH478" s="69" t="str">
        <f>IF(ISBLANK($C$478),"",IF($AH$3&gt;0,IF(ISTEXT($H$478),"",(SUMIF($L$16:$N$16,"Y",$E478:$G478))*100/(SUMIF($L$16:$N$16,"Y",$L$7:$N$7))),""))</f>
        <v/>
      </c>
      <c r="AI478" s="69" t="str">
        <f>IF(ISBLANK($C$478),"",IF($AI$3&gt;0,IF(ISTEXT($H$478),"",(SUMIF($L$17:$N$17,"Y",$E478:$G478))*100/(SUMIF($L$17:$N$17,"Y",$L$7:$N$7))),""))</f>
        <v/>
      </c>
      <c r="AJ478" s="60"/>
      <c r="AK478" s="60"/>
      <c r="AL478" s="60"/>
      <c r="AM478" s="60"/>
      <c r="AN478" s="60"/>
      <c r="AO478" s="60"/>
      <c r="AP478" s="60"/>
      <c r="AQ478" s="60"/>
      <c r="AR478" s="60"/>
      <c r="AS478" s="60"/>
      <c r="AT478" s="60"/>
    </row>
    <row r="479" spans="1:46">
      <c r="A479" s="62"/>
      <c r="B479" s="53"/>
      <c r="C479" s="53"/>
      <c r="D479" s="53"/>
      <c r="E479" s="52"/>
      <c r="F479" s="52"/>
      <c r="G479" s="52"/>
      <c r="H479" s="67" t="str">
        <f>IF(ISBLANK($C$479),"",IF(COUNT($E$479:$G$479)&gt;0,SUM($E$479:$G$479),"AB"))</f>
        <v/>
      </c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1"/>
      <c r="Y479" s="61"/>
      <c r="Z479" s="69" t="str">
        <f>IF(ISBLANK($C$479),"",IF($Z$3&gt;0,IF(ISTEXT($H$479),"",(SUMIF($L$8:$N$8,"Y",$E479:$G479))*100/(SUMIF($L$8:$N$8,"Y",$L$7:$N$7))),""))</f>
        <v/>
      </c>
      <c r="AA479" s="69" t="str">
        <f>IF(ISBLANK($C$479),"",IF($AA$3&gt;0,IF(ISTEXT($H$479),"",(SUMIF($L$9:$N$9,"Y",$E479:$G479))*100/(SUMIF($L$9:$N$9,"Y",$L$7:$N$7))),""))</f>
        <v/>
      </c>
      <c r="AB479" s="69" t="str">
        <f>IF(ISBLANK($C$479),"",IF($AB$3&gt;0,IF(ISTEXT($H$479),"",(SUMIF($L$10:$N$10,"Y",$E479:$G479))*100/(SUMIF($L$10:$N$10,"Y",$L$7:$N$7))),""))</f>
        <v/>
      </c>
      <c r="AC479" s="69" t="str">
        <f>IF(ISBLANK($C$479),"",IF($AC$3&gt;0,IF(ISTEXT($H$479),"",(SUMIF($L$11:$N$11,"Y",$E479:$G479))*100/(SUMIF($L$11:$N$11,"Y",$L$7:$N$7))),""))</f>
        <v/>
      </c>
      <c r="AD479" s="69" t="str">
        <f>IF(ISBLANK($C$479),"",IF($AD$3&gt;0,IF(ISTEXT($H$479),"",(SUMIF($L$12:$N$12,"Y",$E479:$G479))*100/(SUMIF($L$12:$N$12,"Y",$L$7:$N$7))),""))</f>
        <v/>
      </c>
      <c r="AE479" s="69" t="str">
        <f>IF(ISBLANK($C$479),"",IF($AE$3&gt;0,IF(ISTEXT($H$479),"",(SUMIF($L$13:$N$13,"Y",$E479:$G479))*100/(SUMIF($L$13:$N$13,"Y",$L$7:$N$7))),""))</f>
        <v/>
      </c>
      <c r="AF479" s="69" t="str">
        <f>IF(ISBLANK($C$479),"",IF($AF$3&gt;0,IF(ISTEXT($H$479),"",(SUMIF($L$14:$N$14,"Y",$E479:$G479))*100/(SUMIF($L$14:$N$14,"Y",$L$7:$N$7))),""))</f>
        <v/>
      </c>
      <c r="AG479" s="69" t="str">
        <f>IF(ISBLANK($C$479),"",IF($AG$3&gt;0,IF(ISTEXT($H$479),"",(SUMIF($L$15:$N$15,"Y",$E479:$G479))*100/(SUMIF($L$15:$N$15,"Y",$L$7:$N$7))),""))</f>
        <v/>
      </c>
      <c r="AH479" s="69" t="str">
        <f>IF(ISBLANK($C$479),"",IF($AH$3&gt;0,IF(ISTEXT($H$479),"",(SUMIF($L$16:$N$16,"Y",$E479:$G479))*100/(SUMIF($L$16:$N$16,"Y",$L$7:$N$7))),""))</f>
        <v/>
      </c>
      <c r="AI479" s="69" t="str">
        <f>IF(ISBLANK($C$479),"",IF($AI$3&gt;0,IF(ISTEXT($H$479),"",(SUMIF($L$17:$N$17,"Y",$E479:$G479))*100/(SUMIF($L$17:$N$17,"Y",$L$7:$N$7))),""))</f>
        <v/>
      </c>
      <c r="AJ479" s="60"/>
      <c r="AK479" s="60"/>
      <c r="AL479" s="60"/>
      <c r="AM479" s="60"/>
      <c r="AN479" s="60"/>
      <c r="AO479" s="60"/>
      <c r="AP479" s="60"/>
      <c r="AQ479" s="60"/>
      <c r="AR479" s="60"/>
      <c r="AS479" s="60"/>
      <c r="AT479" s="60"/>
    </row>
    <row r="480" spans="1:46">
      <c r="A480" s="62"/>
      <c r="B480" s="53"/>
      <c r="C480" s="53"/>
      <c r="D480" s="53"/>
      <c r="E480" s="52"/>
      <c r="F480" s="52"/>
      <c r="G480" s="52"/>
      <c r="H480" s="67" t="str">
        <f>IF(ISBLANK($C$480),"",IF(COUNT($E$480:$G$480)&gt;0,SUM($E$480:$G$480),"AB"))</f>
        <v/>
      </c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1"/>
      <c r="Y480" s="61"/>
      <c r="Z480" s="69" t="str">
        <f>IF(ISBLANK($C$480),"",IF($Z$3&gt;0,IF(ISTEXT($H$480),"",(SUMIF($L$8:$N$8,"Y",$E480:$G480))*100/(SUMIF($L$8:$N$8,"Y",$L$7:$N$7))),""))</f>
        <v/>
      </c>
      <c r="AA480" s="69" t="str">
        <f>IF(ISBLANK($C$480),"",IF($AA$3&gt;0,IF(ISTEXT($H$480),"",(SUMIF($L$9:$N$9,"Y",$E480:$G480))*100/(SUMIF($L$9:$N$9,"Y",$L$7:$N$7))),""))</f>
        <v/>
      </c>
      <c r="AB480" s="69" t="str">
        <f>IF(ISBLANK($C$480),"",IF($AB$3&gt;0,IF(ISTEXT($H$480),"",(SUMIF($L$10:$N$10,"Y",$E480:$G480))*100/(SUMIF($L$10:$N$10,"Y",$L$7:$N$7))),""))</f>
        <v/>
      </c>
      <c r="AC480" s="69" t="str">
        <f>IF(ISBLANK($C$480),"",IF($AC$3&gt;0,IF(ISTEXT($H$480),"",(SUMIF($L$11:$N$11,"Y",$E480:$G480))*100/(SUMIF($L$11:$N$11,"Y",$L$7:$N$7))),""))</f>
        <v/>
      </c>
      <c r="AD480" s="69" t="str">
        <f>IF(ISBLANK($C$480),"",IF($AD$3&gt;0,IF(ISTEXT($H$480),"",(SUMIF($L$12:$N$12,"Y",$E480:$G480))*100/(SUMIF($L$12:$N$12,"Y",$L$7:$N$7))),""))</f>
        <v/>
      </c>
      <c r="AE480" s="69" t="str">
        <f>IF(ISBLANK($C$480),"",IF($AE$3&gt;0,IF(ISTEXT($H$480),"",(SUMIF($L$13:$N$13,"Y",$E480:$G480))*100/(SUMIF($L$13:$N$13,"Y",$L$7:$N$7))),""))</f>
        <v/>
      </c>
      <c r="AF480" s="69" t="str">
        <f>IF(ISBLANK($C$480),"",IF($AF$3&gt;0,IF(ISTEXT($H$480),"",(SUMIF($L$14:$N$14,"Y",$E480:$G480))*100/(SUMIF($L$14:$N$14,"Y",$L$7:$N$7))),""))</f>
        <v/>
      </c>
      <c r="AG480" s="69" t="str">
        <f>IF(ISBLANK($C$480),"",IF($AG$3&gt;0,IF(ISTEXT($H$480),"",(SUMIF($L$15:$N$15,"Y",$E480:$G480))*100/(SUMIF($L$15:$N$15,"Y",$L$7:$N$7))),""))</f>
        <v/>
      </c>
      <c r="AH480" s="69" t="str">
        <f>IF(ISBLANK($C$480),"",IF($AH$3&gt;0,IF(ISTEXT($H$480),"",(SUMIF($L$16:$N$16,"Y",$E480:$G480))*100/(SUMIF($L$16:$N$16,"Y",$L$7:$N$7))),""))</f>
        <v/>
      </c>
      <c r="AI480" s="69" t="str">
        <f>IF(ISBLANK($C$480),"",IF($AI$3&gt;0,IF(ISTEXT($H$480),"",(SUMIF($L$17:$N$17,"Y",$E480:$G480))*100/(SUMIF($L$17:$N$17,"Y",$L$7:$N$7))),""))</f>
        <v/>
      </c>
      <c r="AJ480" s="60"/>
      <c r="AK480" s="60"/>
      <c r="AL480" s="60"/>
      <c r="AM480" s="60"/>
      <c r="AN480" s="60"/>
      <c r="AO480" s="60"/>
      <c r="AP480" s="60"/>
      <c r="AQ480" s="60"/>
      <c r="AR480" s="60"/>
      <c r="AS480" s="60"/>
      <c r="AT480" s="60"/>
    </row>
    <row r="481" spans="1:46">
      <c r="A481" s="62"/>
      <c r="B481" s="53"/>
      <c r="C481" s="53"/>
      <c r="D481" s="53"/>
      <c r="E481" s="52"/>
      <c r="F481" s="52"/>
      <c r="G481" s="52"/>
      <c r="H481" s="67" t="str">
        <f>IF(ISBLANK($C$481),"",IF(COUNT($E$481:$G$481)&gt;0,SUM($E$481:$G$481),"AB"))</f>
        <v/>
      </c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1"/>
      <c r="Y481" s="61"/>
      <c r="Z481" s="69" t="str">
        <f>IF(ISBLANK($C$481),"",IF($Z$3&gt;0,IF(ISTEXT($H$481),"",(SUMIF($L$8:$N$8,"Y",$E481:$G481))*100/(SUMIF($L$8:$N$8,"Y",$L$7:$N$7))),""))</f>
        <v/>
      </c>
      <c r="AA481" s="69" t="str">
        <f>IF(ISBLANK($C$481),"",IF($AA$3&gt;0,IF(ISTEXT($H$481),"",(SUMIF($L$9:$N$9,"Y",$E481:$G481))*100/(SUMIF($L$9:$N$9,"Y",$L$7:$N$7))),""))</f>
        <v/>
      </c>
      <c r="AB481" s="69" t="str">
        <f>IF(ISBLANK($C$481),"",IF($AB$3&gt;0,IF(ISTEXT($H$481),"",(SUMIF($L$10:$N$10,"Y",$E481:$G481))*100/(SUMIF($L$10:$N$10,"Y",$L$7:$N$7))),""))</f>
        <v/>
      </c>
      <c r="AC481" s="69" t="str">
        <f>IF(ISBLANK($C$481),"",IF($AC$3&gt;0,IF(ISTEXT($H$481),"",(SUMIF($L$11:$N$11,"Y",$E481:$G481))*100/(SUMIF($L$11:$N$11,"Y",$L$7:$N$7))),""))</f>
        <v/>
      </c>
      <c r="AD481" s="69" t="str">
        <f>IF(ISBLANK($C$481),"",IF($AD$3&gt;0,IF(ISTEXT($H$481),"",(SUMIF($L$12:$N$12,"Y",$E481:$G481))*100/(SUMIF($L$12:$N$12,"Y",$L$7:$N$7))),""))</f>
        <v/>
      </c>
      <c r="AE481" s="69" t="str">
        <f>IF(ISBLANK($C$481),"",IF($AE$3&gt;0,IF(ISTEXT($H$481),"",(SUMIF($L$13:$N$13,"Y",$E481:$G481))*100/(SUMIF($L$13:$N$13,"Y",$L$7:$N$7))),""))</f>
        <v/>
      </c>
      <c r="AF481" s="69" t="str">
        <f>IF(ISBLANK($C$481),"",IF($AF$3&gt;0,IF(ISTEXT($H$481),"",(SUMIF($L$14:$N$14,"Y",$E481:$G481))*100/(SUMIF($L$14:$N$14,"Y",$L$7:$N$7))),""))</f>
        <v/>
      </c>
      <c r="AG481" s="69" t="str">
        <f>IF(ISBLANK($C$481),"",IF($AG$3&gt;0,IF(ISTEXT($H$481),"",(SUMIF($L$15:$N$15,"Y",$E481:$G481))*100/(SUMIF($L$15:$N$15,"Y",$L$7:$N$7))),""))</f>
        <v/>
      </c>
      <c r="AH481" s="69" t="str">
        <f>IF(ISBLANK($C$481),"",IF($AH$3&gt;0,IF(ISTEXT($H$481),"",(SUMIF($L$16:$N$16,"Y",$E481:$G481))*100/(SUMIF($L$16:$N$16,"Y",$L$7:$N$7))),""))</f>
        <v/>
      </c>
      <c r="AI481" s="69" t="str">
        <f>IF(ISBLANK($C$481),"",IF($AI$3&gt;0,IF(ISTEXT($H$481),"",(SUMIF($L$17:$N$17,"Y",$E481:$G481))*100/(SUMIF($L$17:$N$17,"Y",$L$7:$N$7))),""))</f>
        <v/>
      </c>
      <c r="AJ481" s="60"/>
      <c r="AK481" s="60"/>
      <c r="AL481" s="60"/>
      <c r="AM481" s="60"/>
      <c r="AN481" s="60"/>
      <c r="AO481" s="60"/>
      <c r="AP481" s="60"/>
      <c r="AQ481" s="60"/>
      <c r="AR481" s="60"/>
      <c r="AS481" s="60"/>
      <c r="AT481" s="60"/>
    </row>
    <row r="482" spans="1:46">
      <c r="A482" s="62"/>
      <c r="B482" s="53"/>
      <c r="C482" s="53"/>
      <c r="D482" s="53"/>
      <c r="E482" s="52"/>
      <c r="F482" s="52"/>
      <c r="G482" s="52"/>
      <c r="H482" s="67" t="str">
        <f>IF(ISBLANK($C$482),"",IF(COUNT($E$482:$G$482)&gt;0,SUM($E$482:$G$482),"AB"))</f>
        <v/>
      </c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1"/>
      <c r="Y482" s="61"/>
      <c r="Z482" s="69" t="str">
        <f>IF(ISBLANK($C$482),"",IF($Z$3&gt;0,IF(ISTEXT($H$482),"",(SUMIF($L$8:$N$8,"Y",$E482:$G482))*100/(SUMIF($L$8:$N$8,"Y",$L$7:$N$7))),""))</f>
        <v/>
      </c>
      <c r="AA482" s="69" t="str">
        <f>IF(ISBLANK($C$482),"",IF($AA$3&gt;0,IF(ISTEXT($H$482),"",(SUMIF($L$9:$N$9,"Y",$E482:$G482))*100/(SUMIF($L$9:$N$9,"Y",$L$7:$N$7))),""))</f>
        <v/>
      </c>
      <c r="AB482" s="69" t="str">
        <f>IF(ISBLANK($C$482),"",IF($AB$3&gt;0,IF(ISTEXT($H$482),"",(SUMIF($L$10:$N$10,"Y",$E482:$G482))*100/(SUMIF($L$10:$N$10,"Y",$L$7:$N$7))),""))</f>
        <v/>
      </c>
      <c r="AC482" s="69" t="str">
        <f>IF(ISBLANK($C$482),"",IF($AC$3&gt;0,IF(ISTEXT($H$482),"",(SUMIF($L$11:$N$11,"Y",$E482:$G482))*100/(SUMIF($L$11:$N$11,"Y",$L$7:$N$7))),""))</f>
        <v/>
      </c>
      <c r="AD482" s="69" t="str">
        <f>IF(ISBLANK($C$482),"",IF($AD$3&gt;0,IF(ISTEXT($H$482),"",(SUMIF($L$12:$N$12,"Y",$E482:$G482))*100/(SUMIF($L$12:$N$12,"Y",$L$7:$N$7))),""))</f>
        <v/>
      </c>
      <c r="AE482" s="69" t="str">
        <f>IF(ISBLANK($C$482),"",IF($AE$3&gt;0,IF(ISTEXT($H$482),"",(SUMIF($L$13:$N$13,"Y",$E482:$G482))*100/(SUMIF($L$13:$N$13,"Y",$L$7:$N$7))),""))</f>
        <v/>
      </c>
      <c r="AF482" s="69" t="str">
        <f>IF(ISBLANK($C$482),"",IF($AF$3&gt;0,IF(ISTEXT($H$482),"",(SUMIF($L$14:$N$14,"Y",$E482:$G482))*100/(SUMIF($L$14:$N$14,"Y",$L$7:$N$7))),""))</f>
        <v/>
      </c>
      <c r="AG482" s="69" t="str">
        <f>IF(ISBLANK($C$482),"",IF($AG$3&gt;0,IF(ISTEXT($H$482),"",(SUMIF($L$15:$N$15,"Y",$E482:$G482))*100/(SUMIF($L$15:$N$15,"Y",$L$7:$N$7))),""))</f>
        <v/>
      </c>
      <c r="AH482" s="69" t="str">
        <f>IF(ISBLANK($C$482),"",IF($AH$3&gt;0,IF(ISTEXT($H$482),"",(SUMIF($L$16:$N$16,"Y",$E482:$G482))*100/(SUMIF($L$16:$N$16,"Y",$L$7:$N$7))),""))</f>
        <v/>
      </c>
      <c r="AI482" s="69" t="str">
        <f>IF(ISBLANK($C$482),"",IF($AI$3&gt;0,IF(ISTEXT($H$482),"",(SUMIF($L$17:$N$17,"Y",$E482:$G482))*100/(SUMIF($L$17:$N$17,"Y",$L$7:$N$7))),""))</f>
        <v/>
      </c>
      <c r="AJ482" s="60"/>
      <c r="AK482" s="60"/>
      <c r="AL482" s="60"/>
      <c r="AM482" s="60"/>
      <c r="AN482" s="60"/>
      <c r="AO482" s="60"/>
      <c r="AP482" s="60"/>
      <c r="AQ482" s="60"/>
      <c r="AR482" s="60"/>
      <c r="AS482" s="60"/>
      <c r="AT482" s="60"/>
    </row>
    <row r="483" spans="1:46">
      <c r="A483" s="62"/>
      <c r="B483" s="53"/>
      <c r="C483" s="53"/>
      <c r="D483" s="53"/>
      <c r="E483" s="52"/>
      <c r="F483" s="52"/>
      <c r="G483" s="52"/>
      <c r="H483" s="67" t="str">
        <f>IF(ISBLANK($C$483),"",IF(COUNT($E$483:$G$483)&gt;0,SUM($E$483:$G$483),"AB"))</f>
        <v/>
      </c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1"/>
      <c r="Y483" s="61"/>
      <c r="Z483" s="69" t="str">
        <f>IF(ISBLANK($C$483),"",IF($Z$3&gt;0,IF(ISTEXT($H$483),"",(SUMIF($L$8:$N$8,"Y",$E483:$G483))*100/(SUMIF($L$8:$N$8,"Y",$L$7:$N$7))),""))</f>
        <v/>
      </c>
      <c r="AA483" s="69" t="str">
        <f>IF(ISBLANK($C$483),"",IF($AA$3&gt;0,IF(ISTEXT($H$483),"",(SUMIF($L$9:$N$9,"Y",$E483:$G483))*100/(SUMIF($L$9:$N$9,"Y",$L$7:$N$7))),""))</f>
        <v/>
      </c>
      <c r="AB483" s="69" t="str">
        <f>IF(ISBLANK($C$483),"",IF($AB$3&gt;0,IF(ISTEXT($H$483),"",(SUMIF($L$10:$N$10,"Y",$E483:$G483))*100/(SUMIF($L$10:$N$10,"Y",$L$7:$N$7))),""))</f>
        <v/>
      </c>
      <c r="AC483" s="69" t="str">
        <f>IF(ISBLANK($C$483),"",IF($AC$3&gt;0,IF(ISTEXT($H$483),"",(SUMIF($L$11:$N$11,"Y",$E483:$G483))*100/(SUMIF($L$11:$N$11,"Y",$L$7:$N$7))),""))</f>
        <v/>
      </c>
      <c r="AD483" s="69" t="str">
        <f>IF(ISBLANK($C$483),"",IF($AD$3&gt;0,IF(ISTEXT($H$483),"",(SUMIF($L$12:$N$12,"Y",$E483:$G483))*100/(SUMIF($L$12:$N$12,"Y",$L$7:$N$7))),""))</f>
        <v/>
      </c>
      <c r="AE483" s="69" t="str">
        <f>IF(ISBLANK($C$483),"",IF($AE$3&gt;0,IF(ISTEXT($H$483),"",(SUMIF($L$13:$N$13,"Y",$E483:$G483))*100/(SUMIF($L$13:$N$13,"Y",$L$7:$N$7))),""))</f>
        <v/>
      </c>
      <c r="AF483" s="69" t="str">
        <f>IF(ISBLANK($C$483),"",IF($AF$3&gt;0,IF(ISTEXT($H$483),"",(SUMIF($L$14:$N$14,"Y",$E483:$G483))*100/(SUMIF($L$14:$N$14,"Y",$L$7:$N$7))),""))</f>
        <v/>
      </c>
      <c r="AG483" s="69" t="str">
        <f>IF(ISBLANK($C$483),"",IF($AG$3&gt;0,IF(ISTEXT($H$483),"",(SUMIF($L$15:$N$15,"Y",$E483:$G483))*100/(SUMIF($L$15:$N$15,"Y",$L$7:$N$7))),""))</f>
        <v/>
      </c>
      <c r="AH483" s="69" t="str">
        <f>IF(ISBLANK($C$483),"",IF($AH$3&gt;0,IF(ISTEXT($H$483),"",(SUMIF($L$16:$N$16,"Y",$E483:$G483))*100/(SUMIF($L$16:$N$16,"Y",$L$7:$N$7))),""))</f>
        <v/>
      </c>
      <c r="AI483" s="69" t="str">
        <f>IF(ISBLANK($C$483),"",IF($AI$3&gt;0,IF(ISTEXT($H$483),"",(SUMIF($L$17:$N$17,"Y",$E483:$G483))*100/(SUMIF($L$17:$N$17,"Y",$L$7:$N$7))),""))</f>
        <v/>
      </c>
      <c r="AJ483" s="60"/>
      <c r="AK483" s="60"/>
      <c r="AL483" s="60"/>
      <c r="AM483" s="60"/>
      <c r="AN483" s="60"/>
      <c r="AO483" s="60"/>
      <c r="AP483" s="60"/>
      <c r="AQ483" s="60"/>
      <c r="AR483" s="60"/>
      <c r="AS483" s="60"/>
      <c r="AT483" s="60"/>
    </row>
    <row r="484" spans="1:46">
      <c r="A484" s="62"/>
      <c r="B484" s="53"/>
      <c r="C484" s="53"/>
      <c r="D484" s="53"/>
      <c r="E484" s="52"/>
      <c r="F484" s="52"/>
      <c r="G484" s="52"/>
      <c r="H484" s="67" t="str">
        <f>IF(ISBLANK($C$484),"",IF(COUNT($E$484:$G$484)&gt;0,SUM($E$484:$G$484),"AB"))</f>
        <v/>
      </c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1"/>
      <c r="Y484" s="61"/>
      <c r="Z484" s="69" t="str">
        <f>IF(ISBLANK($C$484),"",IF($Z$3&gt;0,IF(ISTEXT($H$484),"",(SUMIF($L$8:$N$8,"Y",$E484:$G484))*100/(SUMIF($L$8:$N$8,"Y",$L$7:$N$7))),""))</f>
        <v/>
      </c>
      <c r="AA484" s="69" t="str">
        <f>IF(ISBLANK($C$484),"",IF($AA$3&gt;0,IF(ISTEXT($H$484),"",(SUMIF($L$9:$N$9,"Y",$E484:$G484))*100/(SUMIF($L$9:$N$9,"Y",$L$7:$N$7))),""))</f>
        <v/>
      </c>
      <c r="AB484" s="69" t="str">
        <f>IF(ISBLANK($C$484),"",IF($AB$3&gt;0,IF(ISTEXT($H$484),"",(SUMIF($L$10:$N$10,"Y",$E484:$G484))*100/(SUMIF($L$10:$N$10,"Y",$L$7:$N$7))),""))</f>
        <v/>
      </c>
      <c r="AC484" s="69" t="str">
        <f>IF(ISBLANK($C$484),"",IF($AC$3&gt;0,IF(ISTEXT($H$484),"",(SUMIF($L$11:$N$11,"Y",$E484:$G484))*100/(SUMIF($L$11:$N$11,"Y",$L$7:$N$7))),""))</f>
        <v/>
      </c>
      <c r="AD484" s="69" t="str">
        <f>IF(ISBLANK($C$484),"",IF($AD$3&gt;0,IF(ISTEXT($H$484),"",(SUMIF($L$12:$N$12,"Y",$E484:$G484))*100/(SUMIF($L$12:$N$12,"Y",$L$7:$N$7))),""))</f>
        <v/>
      </c>
      <c r="AE484" s="69" t="str">
        <f>IF(ISBLANK($C$484),"",IF($AE$3&gt;0,IF(ISTEXT($H$484),"",(SUMIF($L$13:$N$13,"Y",$E484:$G484))*100/(SUMIF($L$13:$N$13,"Y",$L$7:$N$7))),""))</f>
        <v/>
      </c>
      <c r="AF484" s="69" t="str">
        <f>IF(ISBLANK($C$484),"",IF($AF$3&gt;0,IF(ISTEXT($H$484),"",(SUMIF($L$14:$N$14,"Y",$E484:$G484))*100/(SUMIF($L$14:$N$14,"Y",$L$7:$N$7))),""))</f>
        <v/>
      </c>
      <c r="AG484" s="69" t="str">
        <f>IF(ISBLANK($C$484),"",IF($AG$3&gt;0,IF(ISTEXT($H$484),"",(SUMIF($L$15:$N$15,"Y",$E484:$G484))*100/(SUMIF($L$15:$N$15,"Y",$L$7:$N$7))),""))</f>
        <v/>
      </c>
      <c r="AH484" s="69" t="str">
        <f>IF(ISBLANK($C$484),"",IF($AH$3&gt;0,IF(ISTEXT($H$484),"",(SUMIF($L$16:$N$16,"Y",$E484:$G484))*100/(SUMIF($L$16:$N$16,"Y",$L$7:$N$7))),""))</f>
        <v/>
      </c>
      <c r="AI484" s="69" t="str">
        <f>IF(ISBLANK($C$484),"",IF($AI$3&gt;0,IF(ISTEXT($H$484),"",(SUMIF($L$17:$N$17,"Y",$E484:$G484))*100/(SUMIF($L$17:$N$17,"Y",$L$7:$N$7))),""))</f>
        <v/>
      </c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</row>
    <row r="485" spans="1:46">
      <c r="A485" s="62"/>
      <c r="B485" s="53"/>
      <c r="C485" s="53"/>
      <c r="D485" s="53"/>
      <c r="E485" s="52"/>
      <c r="F485" s="52"/>
      <c r="G485" s="52"/>
      <c r="H485" s="67" t="str">
        <f>IF(ISBLANK($C$485),"",IF(COUNT($E$485:$G$485)&gt;0,SUM($E$485:$G$485),"AB"))</f>
        <v/>
      </c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1"/>
      <c r="Y485" s="61"/>
      <c r="Z485" s="69" t="str">
        <f>IF(ISBLANK($C$485),"",IF($Z$3&gt;0,IF(ISTEXT($H$485),"",(SUMIF($L$8:$N$8,"Y",$E485:$G485))*100/(SUMIF($L$8:$N$8,"Y",$L$7:$N$7))),""))</f>
        <v/>
      </c>
      <c r="AA485" s="69" t="str">
        <f>IF(ISBLANK($C$485),"",IF($AA$3&gt;0,IF(ISTEXT($H$485),"",(SUMIF($L$9:$N$9,"Y",$E485:$G485))*100/(SUMIF($L$9:$N$9,"Y",$L$7:$N$7))),""))</f>
        <v/>
      </c>
      <c r="AB485" s="69" t="str">
        <f>IF(ISBLANK($C$485),"",IF($AB$3&gt;0,IF(ISTEXT($H$485),"",(SUMIF($L$10:$N$10,"Y",$E485:$G485))*100/(SUMIF($L$10:$N$10,"Y",$L$7:$N$7))),""))</f>
        <v/>
      </c>
      <c r="AC485" s="69" t="str">
        <f>IF(ISBLANK($C$485),"",IF($AC$3&gt;0,IF(ISTEXT($H$485),"",(SUMIF($L$11:$N$11,"Y",$E485:$G485))*100/(SUMIF($L$11:$N$11,"Y",$L$7:$N$7))),""))</f>
        <v/>
      </c>
      <c r="AD485" s="69" t="str">
        <f>IF(ISBLANK($C$485),"",IF($AD$3&gt;0,IF(ISTEXT($H$485),"",(SUMIF($L$12:$N$12,"Y",$E485:$G485))*100/(SUMIF($L$12:$N$12,"Y",$L$7:$N$7))),""))</f>
        <v/>
      </c>
      <c r="AE485" s="69" t="str">
        <f>IF(ISBLANK($C$485),"",IF($AE$3&gt;0,IF(ISTEXT($H$485),"",(SUMIF($L$13:$N$13,"Y",$E485:$G485))*100/(SUMIF($L$13:$N$13,"Y",$L$7:$N$7))),""))</f>
        <v/>
      </c>
      <c r="AF485" s="69" t="str">
        <f>IF(ISBLANK($C$485),"",IF($AF$3&gt;0,IF(ISTEXT($H$485),"",(SUMIF($L$14:$N$14,"Y",$E485:$G485))*100/(SUMIF($L$14:$N$14,"Y",$L$7:$N$7))),""))</f>
        <v/>
      </c>
      <c r="AG485" s="69" t="str">
        <f>IF(ISBLANK($C$485),"",IF($AG$3&gt;0,IF(ISTEXT($H$485),"",(SUMIF($L$15:$N$15,"Y",$E485:$G485))*100/(SUMIF($L$15:$N$15,"Y",$L$7:$N$7))),""))</f>
        <v/>
      </c>
      <c r="AH485" s="69" t="str">
        <f>IF(ISBLANK($C$485),"",IF($AH$3&gt;0,IF(ISTEXT($H$485),"",(SUMIF($L$16:$N$16,"Y",$E485:$G485))*100/(SUMIF($L$16:$N$16,"Y",$L$7:$N$7))),""))</f>
        <v/>
      </c>
      <c r="AI485" s="69" t="str">
        <f>IF(ISBLANK($C$485),"",IF($AI$3&gt;0,IF(ISTEXT($H$485),"",(SUMIF($L$17:$N$17,"Y",$E485:$G485))*100/(SUMIF($L$17:$N$17,"Y",$L$7:$N$7))),""))</f>
        <v/>
      </c>
      <c r="AJ485" s="60"/>
      <c r="AK485" s="60"/>
      <c r="AL485" s="60"/>
      <c r="AM485" s="60"/>
      <c r="AN485" s="60"/>
      <c r="AO485" s="60"/>
      <c r="AP485" s="60"/>
      <c r="AQ485" s="60"/>
      <c r="AR485" s="60"/>
      <c r="AS485" s="60"/>
      <c r="AT485" s="60"/>
    </row>
    <row r="486" spans="1:46">
      <c r="A486" s="62"/>
      <c r="B486" s="53"/>
      <c r="C486" s="53"/>
      <c r="D486" s="53"/>
      <c r="E486" s="52"/>
      <c r="F486" s="52"/>
      <c r="G486" s="52"/>
      <c r="H486" s="67" t="str">
        <f>IF(ISBLANK($C$486),"",IF(COUNT($E$486:$G$486)&gt;0,SUM($E$486:$G$486),"AB"))</f>
        <v/>
      </c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1"/>
      <c r="Y486" s="61"/>
      <c r="Z486" s="69" t="str">
        <f>IF(ISBLANK($C$486),"",IF($Z$3&gt;0,IF(ISTEXT($H$486),"",(SUMIF($L$8:$N$8,"Y",$E486:$G486))*100/(SUMIF($L$8:$N$8,"Y",$L$7:$N$7))),""))</f>
        <v/>
      </c>
      <c r="AA486" s="69" t="str">
        <f>IF(ISBLANK($C$486),"",IF($AA$3&gt;0,IF(ISTEXT($H$486),"",(SUMIF($L$9:$N$9,"Y",$E486:$G486))*100/(SUMIF($L$9:$N$9,"Y",$L$7:$N$7))),""))</f>
        <v/>
      </c>
      <c r="AB486" s="69" t="str">
        <f>IF(ISBLANK($C$486),"",IF($AB$3&gt;0,IF(ISTEXT($H$486),"",(SUMIF($L$10:$N$10,"Y",$E486:$G486))*100/(SUMIF($L$10:$N$10,"Y",$L$7:$N$7))),""))</f>
        <v/>
      </c>
      <c r="AC486" s="69" t="str">
        <f>IF(ISBLANK($C$486),"",IF($AC$3&gt;0,IF(ISTEXT($H$486),"",(SUMIF($L$11:$N$11,"Y",$E486:$G486))*100/(SUMIF($L$11:$N$11,"Y",$L$7:$N$7))),""))</f>
        <v/>
      </c>
      <c r="AD486" s="69" t="str">
        <f>IF(ISBLANK($C$486),"",IF($AD$3&gt;0,IF(ISTEXT($H$486),"",(SUMIF($L$12:$N$12,"Y",$E486:$G486))*100/(SUMIF($L$12:$N$12,"Y",$L$7:$N$7))),""))</f>
        <v/>
      </c>
      <c r="AE486" s="69" t="str">
        <f>IF(ISBLANK($C$486),"",IF($AE$3&gt;0,IF(ISTEXT($H$486),"",(SUMIF($L$13:$N$13,"Y",$E486:$G486))*100/(SUMIF($L$13:$N$13,"Y",$L$7:$N$7))),""))</f>
        <v/>
      </c>
      <c r="AF486" s="69" t="str">
        <f>IF(ISBLANK($C$486),"",IF($AF$3&gt;0,IF(ISTEXT($H$486),"",(SUMIF($L$14:$N$14,"Y",$E486:$G486))*100/(SUMIF($L$14:$N$14,"Y",$L$7:$N$7))),""))</f>
        <v/>
      </c>
      <c r="AG486" s="69" t="str">
        <f>IF(ISBLANK($C$486),"",IF($AG$3&gt;0,IF(ISTEXT($H$486),"",(SUMIF($L$15:$N$15,"Y",$E486:$G486))*100/(SUMIF($L$15:$N$15,"Y",$L$7:$N$7))),""))</f>
        <v/>
      </c>
      <c r="AH486" s="69" t="str">
        <f>IF(ISBLANK($C$486),"",IF($AH$3&gt;0,IF(ISTEXT($H$486),"",(SUMIF($L$16:$N$16,"Y",$E486:$G486))*100/(SUMIF($L$16:$N$16,"Y",$L$7:$N$7))),""))</f>
        <v/>
      </c>
      <c r="AI486" s="69" t="str">
        <f>IF(ISBLANK($C$486),"",IF($AI$3&gt;0,IF(ISTEXT($H$486),"",(SUMIF($L$17:$N$17,"Y",$E486:$G486))*100/(SUMIF($L$17:$N$17,"Y",$L$7:$N$7))),""))</f>
        <v/>
      </c>
      <c r="AJ486" s="60"/>
      <c r="AK486" s="60"/>
      <c r="AL486" s="60"/>
      <c r="AM486" s="60"/>
      <c r="AN486" s="60"/>
      <c r="AO486" s="60"/>
      <c r="AP486" s="60"/>
      <c r="AQ486" s="60"/>
      <c r="AR486" s="60"/>
      <c r="AS486" s="60"/>
      <c r="AT486" s="60"/>
    </row>
    <row r="487" spans="1:46">
      <c r="A487" s="62"/>
      <c r="B487" s="53"/>
      <c r="C487" s="53"/>
      <c r="D487" s="53"/>
      <c r="E487" s="52"/>
      <c r="F487" s="52"/>
      <c r="G487" s="52"/>
      <c r="H487" s="67" t="str">
        <f>IF(ISBLANK($C$487),"",IF(COUNT($E$487:$G$487)&gt;0,SUM($E$487:$G$487),"AB"))</f>
        <v/>
      </c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1"/>
      <c r="Y487" s="61"/>
      <c r="Z487" s="69" t="str">
        <f>IF(ISBLANK($C$487),"",IF($Z$3&gt;0,IF(ISTEXT($H$487),"",(SUMIF($L$8:$N$8,"Y",$E487:$G487))*100/(SUMIF($L$8:$N$8,"Y",$L$7:$N$7))),""))</f>
        <v/>
      </c>
      <c r="AA487" s="69" t="str">
        <f>IF(ISBLANK($C$487),"",IF($AA$3&gt;0,IF(ISTEXT($H$487),"",(SUMIF($L$9:$N$9,"Y",$E487:$G487))*100/(SUMIF($L$9:$N$9,"Y",$L$7:$N$7))),""))</f>
        <v/>
      </c>
      <c r="AB487" s="69" t="str">
        <f>IF(ISBLANK($C$487),"",IF($AB$3&gt;0,IF(ISTEXT($H$487),"",(SUMIF($L$10:$N$10,"Y",$E487:$G487))*100/(SUMIF($L$10:$N$10,"Y",$L$7:$N$7))),""))</f>
        <v/>
      </c>
      <c r="AC487" s="69" t="str">
        <f>IF(ISBLANK($C$487),"",IF($AC$3&gt;0,IF(ISTEXT($H$487),"",(SUMIF($L$11:$N$11,"Y",$E487:$G487))*100/(SUMIF($L$11:$N$11,"Y",$L$7:$N$7))),""))</f>
        <v/>
      </c>
      <c r="AD487" s="69" t="str">
        <f>IF(ISBLANK($C$487),"",IF($AD$3&gt;0,IF(ISTEXT($H$487),"",(SUMIF($L$12:$N$12,"Y",$E487:$G487))*100/(SUMIF($L$12:$N$12,"Y",$L$7:$N$7))),""))</f>
        <v/>
      </c>
      <c r="AE487" s="69" t="str">
        <f>IF(ISBLANK($C$487),"",IF($AE$3&gt;0,IF(ISTEXT($H$487),"",(SUMIF($L$13:$N$13,"Y",$E487:$G487))*100/(SUMIF($L$13:$N$13,"Y",$L$7:$N$7))),""))</f>
        <v/>
      </c>
      <c r="AF487" s="69" t="str">
        <f>IF(ISBLANK($C$487),"",IF($AF$3&gt;0,IF(ISTEXT($H$487),"",(SUMIF($L$14:$N$14,"Y",$E487:$G487))*100/(SUMIF($L$14:$N$14,"Y",$L$7:$N$7))),""))</f>
        <v/>
      </c>
      <c r="AG487" s="69" t="str">
        <f>IF(ISBLANK($C$487),"",IF($AG$3&gt;0,IF(ISTEXT($H$487),"",(SUMIF($L$15:$N$15,"Y",$E487:$G487))*100/(SUMIF($L$15:$N$15,"Y",$L$7:$N$7))),""))</f>
        <v/>
      </c>
      <c r="AH487" s="69" t="str">
        <f>IF(ISBLANK($C$487),"",IF($AH$3&gt;0,IF(ISTEXT($H$487),"",(SUMIF($L$16:$N$16,"Y",$E487:$G487))*100/(SUMIF($L$16:$N$16,"Y",$L$7:$N$7))),""))</f>
        <v/>
      </c>
      <c r="AI487" s="69" t="str">
        <f>IF(ISBLANK($C$487),"",IF($AI$3&gt;0,IF(ISTEXT($H$487),"",(SUMIF($L$17:$N$17,"Y",$E487:$G487))*100/(SUMIF($L$17:$N$17,"Y",$L$7:$N$7))),""))</f>
        <v/>
      </c>
      <c r="AJ487" s="60"/>
      <c r="AK487" s="60"/>
      <c r="AL487" s="60"/>
      <c r="AM487" s="60"/>
      <c r="AN487" s="60"/>
      <c r="AO487" s="60"/>
      <c r="AP487" s="60"/>
      <c r="AQ487" s="60"/>
      <c r="AR487" s="60"/>
      <c r="AS487" s="60"/>
      <c r="AT487" s="60"/>
    </row>
    <row r="488" spans="1:46">
      <c r="A488" s="62"/>
      <c r="B488" s="53"/>
      <c r="C488" s="53"/>
      <c r="D488" s="53"/>
      <c r="E488" s="52"/>
      <c r="F488" s="52"/>
      <c r="G488" s="52"/>
      <c r="H488" s="67" t="str">
        <f>IF(ISBLANK($C$488),"",IF(COUNT($E$488:$G$488)&gt;0,SUM($E$488:$G$488),"AB"))</f>
        <v/>
      </c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1"/>
      <c r="Y488" s="61"/>
      <c r="Z488" s="69" t="str">
        <f>IF(ISBLANK($C$488),"",IF($Z$3&gt;0,IF(ISTEXT($H$488),"",(SUMIF($L$8:$N$8,"Y",$E488:$G488))*100/(SUMIF($L$8:$N$8,"Y",$L$7:$N$7))),""))</f>
        <v/>
      </c>
      <c r="AA488" s="69" t="str">
        <f>IF(ISBLANK($C$488),"",IF($AA$3&gt;0,IF(ISTEXT($H$488),"",(SUMIF($L$9:$N$9,"Y",$E488:$G488))*100/(SUMIF($L$9:$N$9,"Y",$L$7:$N$7))),""))</f>
        <v/>
      </c>
      <c r="AB488" s="69" t="str">
        <f>IF(ISBLANK($C$488),"",IF($AB$3&gt;0,IF(ISTEXT($H$488),"",(SUMIF($L$10:$N$10,"Y",$E488:$G488))*100/(SUMIF($L$10:$N$10,"Y",$L$7:$N$7))),""))</f>
        <v/>
      </c>
      <c r="AC488" s="69" t="str">
        <f>IF(ISBLANK($C$488),"",IF($AC$3&gt;0,IF(ISTEXT($H$488),"",(SUMIF($L$11:$N$11,"Y",$E488:$G488))*100/(SUMIF($L$11:$N$11,"Y",$L$7:$N$7))),""))</f>
        <v/>
      </c>
      <c r="AD488" s="69" t="str">
        <f>IF(ISBLANK($C$488),"",IF($AD$3&gt;0,IF(ISTEXT($H$488),"",(SUMIF($L$12:$N$12,"Y",$E488:$G488))*100/(SUMIF($L$12:$N$12,"Y",$L$7:$N$7))),""))</f>
        <v/>
      </c>
      <c r="AE488" s="69" t="str">
        <f>IF(ISBLANK($C$488),"",IF($AE$3&gt;0,IF(ISTEXT($H$488),"",(SUMIF($L$13:$N$13,"Y",$E488:$G488))*100/(SUMIF($L$13:$N$13,"Y",$L$7:$N$7))),""))</f>
        <v/>
      </c>
      <c r="AF488" s="69" t="str">
        <f>IF(ISBLANK($C$488),"",IF($AF$3&gt;0,IF(ISTEXT($H$488),"",(SUMIF($L$14:$N$14,"Y",$E488:$G488))*100/(SUMIF($L$14:$N$14,"Y",$L$7:$N$7))),""))</f>
        <v/>
      </c>
      <c r="AG488" s="69" t="str">
        <f>IF(ISBLANK($C$488),"",IF($AG$3&gt;0,IF(ISTEXT($H$488),"",(SUMIF($L$15:$N$15,"Y",$E488:$G488))*100/(SUMIF($L$15:$N$15,"Y",$L$7:$N$7))),""))</f>
        <v/>
      </c>
      <c r="AH488" s="69" t="str">
        <f>IF(ISBLANK($C$488),"",IF($AH$3&gt;0,IF(ISTEXT($H$488),"",(SUMIF($L$16:$N$16,"Y",$E488:$G488))*100/(SUMIF($L$16:$N$16,"Y",$L$7:$N$7))),""))</f>
        <v/>
      </c>
      <c r="AI488" s="69" t="str">
        <f>IF(ISBLANK($C$488),"",IF($AI$3&gt;0,IF(ISTEXT($H$488),"",(SUMIF($L$17:$N$17,"Y",$E488:$G488))*100/(SUMIF($L$17:$N$17,"Y",$L$7:$N$7))),""))</f>
        <v/>
      </c>
      <c r="AJ488" s="60"/>
      <c r="AK488" s="60"/>
      <c r="AL488" s="60"/>
      <c r="AM488" s="60"/>
      <c r="AN488" s="60"/>
      <c r="AO488" s="60"/>
      <c r="AP488" s="60"/>
      <c r="AQ488" s="60"/>
      <c r="AR488" s="60"/>
      <c r="AS488" s="60"/>
      <c r="AT488" s="60"/>
    </row>
    <row r="489" spans="1:46">
      <c r="A489" s="62"/>
      <c r="B489" s="53"/>
      <c r="C489" s="53"/>
      <c r="D489" s="53"/>
      <c r="E489" s="52"/>
      <c r="F489" s="52"/>
      <c r="G489" s="52"/>
      <c r="H489" s="67" t="str">
        <f>IF(ISBLANK($C$489),"",IF(COUNT($E$489:$G$489)&gt;0,SUM($E$489:$G$489),"AB"))</f>
        <v/>
      </c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1"/>
      <c r="Y489" s="61"/>
      <c r="Z489" s="69" t="str">
        <f>IF(ISBLANK($C$489),"",IF($Z$3&gt;0,IF(ISTEXT($H$489),"",(SUMIF($L$8:$N$8,"Y",$E489:$G489))*100/(SUMIF($L$8:$N$8,"Y",$L$7:$N$7))),""))</f>
        <v/>
      </c>
      <c r="AA489" s="69" t="str">
        <f>IF(ISBLANK($C$489),"",IF($AA$3&gt;0,IF(ISTEXT($H$489),"",(SUMIF($L$9:$N$9,"Y",$E489:$G489))*100/(SUMIF($L$9:$N$9,"Y",$L$7:$N$7))),""))</f>
        <v/>
      </c>
      <c r="AB489" s="69" t="str">
        <f>IF(ISBLANK($C$489),"",IF($AB$3&gt;0,IF(ISTEXT($H$489),"",(SUMIF($L$10:$N$10,"Y",$E489:$G489))*100/(SUMIF($L$10:$N$10,"Y",$L$7:$N$7))),""))</f>
        <v/>
      </c>
      <c r="AC489" s="69" t="str">
        <f>IF(ISBLANK($C$489),"",IF($AC$3&gt;0,IF(ISTEXT($H$489),"",(SUMIF($L$11:$N$11,"Y",$E489:$G489))*100/(SUMIF($L$11:$N$11,"Y",$L$7:$N$7))),""))</f>
        <v/>
      </c>
      <c r="AD489" s="69" t="str">
        <f>IF(ISBLANK($C$489),"",IF($AD$3&gt;0,IF(ISTEXT($H$489),"",(SUMIF($L$12:$N$12,"Y",$E489:$G489))*100/(SUMIF($L$12:$N$12,"Y",$L$7:$N$7))),""))</f>
        <v/>
      </c>
      <c r="AE489" s="69" t="str">
        <f>IF(ISBLANK($C$489),"",IF($AE$3&gt;0,IF(ISTEXT($H$489),"",(SUMIF($L$13:$N$13,"Y",$E489:$G489))*100/(SUMIF($L$13:$N$13,"Y",$L$7:$N$7))),""))</f>
        <v/>
      </c>
      <c r="AF489" s="69" t="str">
        <f>IF(ISBLANK($C$489),"",IF($AF$3&gt;0,IF(ISTEXT($H$489),"",(SUMIF($L$14:$N$14,"Y",$E489:$G489))*100/(SUMIF($L$14:$N$14,"Y",$L$7:$N$7))),""))</f>
        <v/>
      </c>
      <c r="AG489" s="69" t="str">
        <f>IF(ISBLANK($C$489),"",IF($AG$3&gt;0,IF(ISTEXT($H$489),"",(SUMIF($L$15:$N$15,"Y",$E489:$G489))*100/(SUMIF($L$15:$N$15,"Y",$L$7:$N$7))),""))</f>
        <v/>
      </c>
      <c r="AH489" s="69" t="str">
        <f>IF(ISBLANK($C$489),"",IF($AH$3&gt;0,IF(ISTEXT($H$489),"",(SUMIF($L$16:$N$16,"Y",$E489:$G489))*100/(SUMIF($L$16:$N$16,"Y",$L$7:$N$7))),""))</f>
        <v/>
      </c>
      <c r="AI489" s="69" t="str">
        <f>IF(ISBLANK($C$489),"",IF($AI$3&gt;0,IF(ISTEXT($H$489),"",(SUMIF($L$17:$N$17,"Y",$E489:$G489))*100/(SUMIF($L$17:$N$17,"Y",$L$7:$N$7))),""))</f>
        <v/>
      </c>
      <c r="AJ489" s="60"/>
      <c r="AK489" s="60"/>
      <c r="AL489" s="60"/>
      <c r="AM489" s="60"/>
      <c r="AN489" s="60"/>
      <c r="AO489" s="60"/>
      <c r="AP489" s="60"/>
      <c r="AQ489" s="60"/>
      <c r="AR489" s="60"/>
      <c r="AS489" s="60"/>
      <c r="AT489" s="60"/>
    </row>
    <row r="490" spans="1:46">
      <c r="A490" s="62"/>
      <c r="B490" s="53"/>
      <c r="C490" s="53"/>
      <c r="D490" s="53"/>
      <c r="E490" s="52"/>
      <c r="F490" s="52"/>
      <c r="G490" s="52"/>
      <c r="H490" s="67" t="str">
        <f>IF(ISBLANK($C$490),"",IF(COUNT($E$490:$G$490)&gt;0,SUM($E$490:$G$490),"AB"))</f>
        <v/>
      </c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1"/>
      <c r="Y490" s="61"/>
      <c r="Z490" s="69" t="str">
        <f>IF(ISBLANK($C$490),"",IF($Z$3&gt;0,IF(ISTEXT($H$490),"",(SUMIF($L$8:$N$8,"Y",$E490:$G490))*100/(SUMIF($L$8:$N$8,"Y",$L$7:$N$7))),""))</f>
        <v/>
      </c>
      <c r="AA490" s="69" t="str">
        <f>IF(ISBLANK($C$490),"",IF($AA$3&gt;0,IF(ISTEXT($H$490),"",(SUMIF($L$9:$N$9,"Y",$E490:$G490))*100/(SUMIF($L$9:$N$9,"Y",$L$7:$N$7))),""))</f>
        <v/>
      </c>
      <c r="AB490" s="69" t="str">
        <f>IF(ISBLANK($C$490),"",IF($AB$3&gt;0,IF(ISTEXT($H$490),"",(SUMIF($L$10:$N$10,"Y",$E490:$G490))*100/(SUMIF($L$10:$N$10,"Y",$L$7:$N$7))),""))</f>
        <v/>
      </c>
      <c r="AC490" s="69" t="str">
        <f>IF(ISBLANK($C$490),"",IF($AC$3&gt;0,IF(ISTEXT($H$490),"",(SUMIF($L$11:$N$11,"Y",$E490:$G490))*100/(SUMIF($L$11:$N$11,"Y",$L$7:$N$7))),""))</f>
        <v/>
      </c>
      <c r="AD490" s="69" t="str">
        <f>IF(ISBLANK($C$490),"",IF($AD$3&gt;0,IF(ISTEXT($H$490),"",(SUMIF($L$12:$N$12,"Y",$E490:$G490))*100/(SUMIF($L$12:$N$12,"Y",$L$7:$N$7))),""))</f>
        <v/>
      </c>
      <c r="AE490" s="69" t="str">
        <f>IF(ISBLANK($C$490),"",IF($AE$3&gt;0,IF(ISTEXT($H$490),"",(SUMIF($L$13:$N$13,"Y",$E490:$G490))*100/(SUMIF($L$13:$N$13,"Y",$L$7:$N$7))),""))</f>
        <v/>
      </c>
      <c r="AF490" s="69" t="str">
        <f>IF(ISBLANK($C$490),"",IF($AF$3&gt;0,IF(ISTEXT($H$490),"",(SUMIF($L$14:$N$14,"Y",$E490:$G490))*100/(SUMIF($L$14:$N$14,"Y",$L$7:$N$7))),""))</f>
        <v/>
      </c>
      <c r="AG490" s="69" t="str">
        <f>IF(ISBLANK($C$490),"",IF($AG$3&gt;0,IF(ISTEXT($H$490),"",(SUMIF($L$15:$N$15,"Y",$E490:$G490))*100/(SUMIF($L$15:$N$15,"Y",$L$7:$N$7))),""))</f>
        <v/>
      </c>
      <c r="AH490" s="69" t="str">
        <f>IF(ISBLANK($C$490),"",IF($AH$3&gt;0,IF(ISTEXT($H$490),"",(SUMIF($L$16:$N$16,"Y",$E490:$G490))*100/(SUMIF($L$16:$N$16,"Y",$L$7:$N$7))),""))</f>
        <v/>
      </c>
      <c r="AI490" s="69" t="str">
        <f>IF(ISBLANK($C$490),"",IF($AI$3&gt;0,IF(ISTEXT($H$490),"",(SUMIF($L$17:$N$17,"Y",$E490:$G490))*100/(SUMIF($L$17:$N$17,"Y",$L$7:$N$7))),""))</f>
        <v/>
      </c>
      <c r="AJ490" s="60"/>
      <c r="AK490" s="60"/>
      <c r="AL490" s="60"/>
      <c r="AM490" s="60"/>
      <c r="AN490" s="60"/>
      <c r="AO490" s="60"/>
      <c r="AP490" s="60"/>
      <c r="AQ490" s="60"/>
      <c r="AR490" s="60"/>
      <c r="AS490" s="60"/>
      <c r="AT490" s="60"/>
    </row>
    <row r="491" spans="1:46">
      <c r="A491" s="62"/>
      <c r="B491" s="53"/>
      <c r="C491" s="53"/>
      <c r="D491" s="53"/>
      <c r="E491" s="52"/>
      <c r="F491" s="52"/>
      <c r="G491" s="52"/>
      <c r="H491" s="67" t="str">
        <f>IF(ISBLANK($C$491),"",IF(COUNT($E$491:$G$491)&gt;0,SUM($E$491:$G$491),"AB"))</f>
        <v/>
      </c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1"/>
      <c r="Y491" s="61"/>
      <c r="Z491" s="69" t="str">
        <f>IF(ISBLANK($C$491),"",IF($Z$3&gt;0,IF(ISTEXT($H$491),"",(SUMIF($L$8:$N$8,"Y",$E491:$G491))*100/(SUMIF($L$8:$N$8,"Y",$L$7:$N$7))),""))</f>
        <v/>
      </c>
      <c r="AA491" s="69" t="str">
        <f>IF(ISBLANK($C$491),"",IF($AA$3&gt;0,IF(ISTEXT($H$491),"",(SUMIF($L$9:$N$9,"Y",$E491:$G491))*100/(SUMIF($L$9:$N$9,"Y",$L$7:$N$7))),""))</f>
        <v/>
      </c>
      <c r="AB491" s="69" t="str">
        <f>IF(ISBLANK($C$491),"",IF($AB$3&gt;0,IF(ISTEXT($H$491),"",(SUMIF($L$10:$N$10,"Y",$E491:$G491))*100/(SUMIF($L$10:$N$10,"Y",$L$7:$N$7))),""))</f>
        <v/>
      </c>
      <c r="AC491" s="69" t="str">
        <f>IF(ISBLANK($C$491),"",IF($AC$3&gt;0,IF(ISTEXT($H$491),"",(SUMIF($L$11:$N$11,"Y",$E491:$G491))*100/(SUMIF($L$11:$N$11,"Y",$L$7:$N$7))),""))</f>
        <v/>
      </c>
      <c r="AD491" s="69" t="str">
        <f>IF(ISBLANK($C$491),"",IF($AD$3&gt;0,IF(ISTEXT($H$491),"",(SUMIF($L$12:$N$12,"Y",$E491:$G491))*100/(SUMIF($L$12:$N$12,"Y",$L$7:$N$7))),""))</f>
        <v/>
      </c>
      <c r="AE491" s="69" t="str">
        <f>IF(ISBLANK($C$491),"",IF($AE$3&gt;0,IF(ISTEXT($H$491),"",(SUMIF($L$13:$N$13,"Y",$E491:$G491))*100/(SUMIF($L$13:$N$13,"Y",$L$7:$N$7))),""))</f>
        <v/>
      </c>
      <c r="AF491" s="69" t="str">
        <f>IF(ISBLANK($C$491),"",IF($AF$3&gt;0,IF(ISTEXT($H$491),"",(SUMIF($L$14:$N$14,"Y",$E491:$G491))*100/(SUMIF($L$14:$N$14,"Y",$L$7:$N$7))),""))</f>
        <v/>
      </c>
      <c r="AG491" s="69" t="str">
        <f>IF(ISBLANK($C$491),"",IF($AG$3&gt;0,IF(ISTEXT($H$491),"",(SUMIF($L$15:$N$15,"Y",$E491:$G491))*100/(SUMIF($L$15:$N$15,"Y",$L$7:$N$7))),""))</f>
        <v/>
      </c>
      <c r="AH491" s="69" t="str">
        <f>IF(ISBLANK($C$491),"",IF($AH$3&gt;0,IF(ISTEXT($H$491),"",(SUMIF($L$16:$N$16,"Y",$E491:$G491))*100/(SUMIF($L$16:$N$16,"Y",$L$7:$N$7))),""))</f>
        <v/>
      </c>
      <c r="AI491" s="69" t="str">
        <f>IF(ISBLANK($C$491),"",IF($AI$3&gt;0,IF(ISTEXT($H$491),"",(SUMIF($L$17:$N$17,"Y",$E491:$G491))*100/(SUMIF($L$17:$N$17,"Y",$L$7:$N$7))),""))</f>
        <v/>
      </c>
      <c r="AJ491" s="60"/>
      <c r="AK491" s="60"/>
      <c r="AL491" s="60"/>
      <c r="AM491" s="60"/>
      <c r="AN491" s="60"/>
      <c r="AO491" s="60"/>
      <c r="AP491" s="60"/>
      <c r="AQ491" s="60"/>
      <c r="AR491" s="60"/>
      <c r="AS491" s="60"/>
      <c r="AT491" s="60"/>
    </row>
    <row r="492" spans="1:46">
      <c r="A492" s="62"/>
      <c r="B492" s="53"/>
      <c r="C492" s="53"/>
      <c r="D492" s="53"/>
      <c r="E492" s="52"/>
      <c r="F492" s="52"/>
      <c r="G492" s="52"/>
      <c r="H492" s="67" t="str">
        <f>IF(ISBLANK($C$492),"",IF(COUNT($E$492:$G$492)&gt;0,SUM($E$492:$G$492),"AB"))</f>
        <v/>
      </c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1"/>
      <c r="Y492" s="61"/>
      <c r="Z492" s="69" t="str">
        <f>IF(ISBLANK($C$492),"",IF($Z$3&gt;0,IF(ISTEXT($H$492),"",(SUMIF($L$8:$N$8,"Y",$E492:$G492))*100/(SUMIF($L$8:$N$8,"Y",$L$7:$N$7))),""))</f>
        <v/>
      </c>
      <c r="AA492" s="69" t="str">
        <f>IF(ISBLANK($C$492),"",IF($AA$3&gt;0,IF(ISTEXT($H$492),"",(SUMIF($L$9:$N$9,"Y",$E492:$G492))*100/(SUMIF($L$9:$N$9,"Y",$L$7:$N$7))),""))</f>
        <v/>
      </c>
      <c r="AB492" s="69" t="str">
        <f>IF(ISBLANK($C$492),"",IF($AB$3&gt;0,IF(ISTEXT($H$492),"",(SUMIF($L$10:$N$10,"Y",$E492:$G492))*100/(SUMIF($L$10:$N$10,"Y",$L$7:$N$7))),""))</f>
        <v/>
      </c>
      <c r="AC492" s="69" t="str">
        <f>IF(ISBLANK($C$492),"",IF($AC$3&gt;0,IF(ISTEXT($H$492),"",(SUMIF($L$11:$N$11,"Y",$E492:$G492))*100/(SUMIF($L$11:$N$11,"Y",$L$7:$N$7))),""))</f>
        <v/>
      </c>
      <c r="AD492" s="69" t="str">
        <f>IF(ISBLANK($C$492),"",IF($AD$3&gt;0,IF(ISTEXT($H$492),"",(SUMIF($L$12:$N$12,"Y",$E492:$G492))*100/(SUMIF($L$12:$N$12,"Y",$L$7:$N$7))),""))</f>
        <v/>
      </c>
      <c r="AE492" s="69" t="str">
        <f>IF(ISBLANK($C$492),"",IF($AE$3&gt;0,IF(ISTEXT($H$492),"",(SUMIF($L$13:$N$13,"Y",$E492:$G492))*100/(SUMIF($L$13:$N$13,"Y",$L$7:$N$7))),""))</f>
        <v/>
      </c>
      <c r="AF492" s="69" t="str">
        <f>IF(ISBLANK($C$492),"",IF($AF$3&gt;0,IF(ISTEXT($H$492),"",(SUMIF($L$14:$N$14,"Y",$E492:$G492))*100/(SUMIF($L$14:$N$14,"Y",$L$7:$N$7))),""))</f>
        <v/>
      </c>
      <c r="AG492" s="69" t="str">
        <f>IF(ISBLANK($C$492),"",IF($AG$3&gt;0,IF(ISTEXT($H$492),"",(SUMIF($L$15:$N$15,"Y",$E492:$G492))*100/(SUMIF($L$15:$N$15,"Y",$L$7:$N$7))),""))</f>
        <v/>
      </c>
      <c r="AH492" s="69" t="str">
        <f>IF(ISBLANK($C$492),"",IF($AH$3&gt;0,IF(ISTEXT($H$492),"",(SUMIF($L$16:$N$16,"Y",$E492:$G492))*100/(SUMIF($L$16:$N$16,"Y",$L$7:$N$7))),""))</f>
        <v/>
      </c>
      <c r="AI492" s="69" t="str">
        <f>IF(ISBLANK($C$492),"",IF($AI$3&gt;0,IF(ISTEXT($H$492),"",(SUMIF($L$17:$N$17,"Y",$E492:$G492))*100/(SUMIF($L$17:$N$17,"Y",$L$7:$N$7))),""))</f>
        <v/>
      </c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</row>
    <row r="493" spans="1:46">
      <c r="A493" s="62"/>
      <c r="B493" s="53"/>
      <c r="C493" s="53"/>
      <c r="D493" s="53"/>
      <c r="E493" s="52"/>
      <c r="F493" s="52"/>
      <c r="G493" s="52"/>
      <c r="H493" s="67" t="str">
        <f>IF(ISBLANK($C$493),"",IF(COUNT($E$493:$G$493)&gt;0,SUM($E$493:$G$493),"AB"))</f>
        <v/>
      </c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1"/>
      <c r="Y493" s="61"/>
      <c r="Z493" s="69" t="str">
        <f>IF(ISBLANK($C$493),"",IF($Z$3&gt;0,IF(ISTEXT($H$493),"",(SUMIF($L$8:$N$8,"Y",$E493:$G493))*100/(SUMIF($L$8:$N$8,"Y",$L$7:$N$7))),""))</f>
        <v/>
      </c>
      <c r="AA493" s="69" t="str">
        <f>IF(ISBLANK($C$493),"",IF($AA$3&gt;0,IF(ISTEXT($H$493),"",(SUMIF($L$9:$N$9,"Y",$E493:$G493))*100/(SUMIF($L$9:$N$9,"Y",$L$7:$N$7))),""))</f>
        <v/>
      </c>
      <c r="AB493" s="69" t="str">
        <f>IF(ISBLANK($C$493),"",IF($AB$3&gt;0,IF(ISTEXT($H$493),"",(SUMIF($L$10:$N$10,"Y",$E493:$G493))*100/(SUMIF($L$10:$N$10,"Y",$L$7:$N$7))),""))</f>
        <v/>
      </c>
      <c r="AC493" s="69" t="str">
        <f>IF(ISBLANK($C$493),"",IF($AC$3&gt;0,IF(ISTEXT($H$493),"",(SUMIF($L$11:$N$11,"Y",$E493:$G493))*100/(SUMIF($L$11:$N$11,"Y",$L$7:$N$7))),""))</f>
        <v/>
      </c>
      <c r="AD493" s="69" t="str">
        <f>IF(ISBLANK($C$493),"",IF($AD$3&gt;0,IF(ISTEXT($H$493),"",(SUMIF($L$12:$N$12,"Y",$E493:$G493))*100/(SUMIF($L$12:$N$12,"Y",$L$7:$N$7))),""))</f>
        <v/>
      </c>
      <c r="AE493" s="69" t="str">
        <f>IF(ISBLANK($C$493),"",IF($AE$3&gt;0,IF(ISTEXT($H$493),"",(SUMIF($L$13:$N$13,"Y",$E493:$G493))*100/(SUMIF($L$13:$N$13,"Y",$L$7:$N$7))),""))</f>
        <v/>
      </c>
      <c r="AF493" s="69" t="str">
        <f>IF(ISBLANK($C$493),"",IF($AF$3&gt;0,IF(ISTEXT($H$493),"",(SUMIF($L$14:$N$14,"Y",$E493:$G493))*100/(SUMIF($L$14:$N$14,"Y",$L$7:$N$7))),""))</f>
        <v/>
      </c>
      <c r="AG493" s="69" t="str">
        <f>IF(ISBLANK($C$493),"",IF($AG$3&gt;0,IF(ISTEXT($H$493),"",(SUMIF($L$15:$N$15,"Y",$E493:$G493))*100/(SUMIF($L$15:$N$15,"Y",$L$7:$N$7))),""))</f>
        <v/>
      </c>
      <c r="AH493" s="69" t="str">
        <f>IF(ISBLANK($C$493),"",IF($AH$3&gt;0,IF(ISTEXT($H$493),"",(SUMIF($L$16:$N$16,"Y",$E493:$G493))*100/(SUMIF($L$16:$N$16,"Y",$L$7:$N$7))),""))</f>
        <v/>
      </c>
      <c r="AI493" s="69" t="str">
        <f>IF(ISBLANK($C$493),"",IF($AI$3&gt;0,IF(ISTEXT($H$493),"",(SUMIF($L$17:$N$17,"Y",$E493:$G493))*100/(SUMIF($L$17:$N$17,"Y",$L$7:$N$7))),""))</f>
        <v/>
      </c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</row>
    <row r="494" spans="1:46">
      <c r="A494" s="62"/>
      <c r="B494" s="53"/>
      <c r="C494" s="53"/>
      <c r="D494" s="53"/>
      <c r="E494" s="52"/>
      <c r="F494" s="52"/>
      <c r="G494" s="52"/>
      <c r="H494" s="67" t="str">
        <f>IF(ISBLANK($C$494),"",IF(COUNT($E$494:$G$494)&gt;0,SUM($E$494:$G$494),"AB"))</f>
        <v/>
      </c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1"/>
      <c r="Y494" s="61"/>
      <c r="Z494" s="69" t="str">
        <f>IF(ISBLANK($C$494),"",IF($Z$3&gt;0,IF(ISTEXT($H$494),"",(SUMIF($L$8:$N$8,"Y",$E494:$G494))*100/(SUMIF($L$8:$N$8,"Y",$L$7:$N$7))),""))</f>
        <v/>
      </c>
      <c r="AA494" s="69" t="str">
        <f>IF(ISBLANK($C$494),"",IF($AA$3&gt;0,IF(ISTEXT($H$494),"",(SUMIF($L$9:$N$9,"Y",$E494:$G494))*100/(SUMIF($L$9:$N$9,"Y",$L$7:$N$7))),""))</f>
        <v/>
      </c>
      <c r="AB494" s="69" t="str">
        <f>IF(ISBLANK($C$494),"",IF($AB$3&gt;0,IF(ISTEXT($H$494),"",(SUMIF($L$10:$N$10,"Y",$E494:$G494))*100/(SUMIF($L$10:$N$10,"Y",$L$7:$N$7))),""))</f>
        <v/>
      </c>
      <c r="AC494" s="69" t="str">
        <f>IF(ISBLANK($C$494),"",IF($AC$3&gt;0,IF(ISTEXT($H$494),"",(SUMIF($L$11:$N$11,"Y",$E494:$G494))*100/(SUMIF($L$11:$N$11,"Y",$L$7:$N$7))),""))</f>
        <v/>
      </c>
      <c r="AD494" s="69" t="str">
        <f>IF(ISBLANK($C$494),"",IF($AD$3&gt;0,IF(ISTEXT($H$494),"",(SUMIF($L$12:$N$12,"Y",$E494:$G494))*100/(SUMIF($L$12:$N$12,"Y",$L$7:$N$7))),""))</f>
        <v/>
      </c>
      <c r="AE494" s="69" t="str">
        <f>IF(ISBLANK($C$494),"",IF($AE$3&gt;0,IF(ISTEXT($H$494),"",(SUMIF($L$13:$N$13,"Y",$E494:$G494))*100/(SUMIF($L$13:$N$13,"Y",$L$7:$N$7))),""))</f>
        <v/>
      </c>
      <c r="AF494" s="69" t="str">
        <f>IF(ISBLANK($C$494),"",IF($AF$3&gt;0,IF(ISTEXT($H$494),"",(SUMIF($L$14:$N$14,"Y",$E494:$G494))*100/(SUMIF($L$14:$N$14,"Y",$L$7:$N$7))),""))</f>
        <v/>
      </c>
      <c r="AG494" s="69" t="str">
        <f>IF(ISBLANK($C$494),"",IF($AG$3&gt;0,IF(ISTEXT($H$494),"",(SUMIF($L$15:$N$15,"Y",$E494:$G494))*100/(SUMIF($L$15:$N$15,"Y",$L$7:$N$7))),""))</f>
        <v/>
      </c>
      <c r="AH494" s="69" t="str">
        <f>IF(ISBLANK($C$494),"",IF($AH$3&gt;0,IF(ISTEXT($H$494),"",(SUMIF($L$16:$N$16,"Y",$E494:$G494))*100/(SUMIF($L$16:$N$16,"Y",$L$7:$N$7))),""))</f>
        <v/>
      </c>
      <c r="AI494" s="69" t="str">
        <f>IF(ISBLANK($C$494),"",IF($AI$3&gt;0,IF(ISTEXT($H$494),"",(SUMIF($L$17:$N$17,"Y",$E494:$G494))*100/(SUMIF($L$17:$N$17,"Y",$L$7:$N$7))),""))</f>
        <v/>
      </c>
      <c r="AJ494" s="60"/>
      <c r="AK494" s="60"/>
      <c r="AL494" s="60"/>
      <c r="AM494" s="60"/>
      <c r="AN494" s="60"/>
      <c r="AO494" s="60"/>
      <c r="AP494" s="60"/>
      <c r="AQ494" s="60"/>
      <c r="AR494" s="60"/>
      <c r="AS494" s="60"/>
      <c r="AT494" s="60"/>
    </row>
    <row r="495" spans="1:46">
      <c r="A495" s="62"/>
      <c r="B495" s="53"/>
      <c r="C495" s="53"/>
      <c r="D495" s="53"/>
      <c r="E495" s="52"/>
      <c r="F495" s="52"/>
      <c r="G495" s="52"/>
      <c r="H495" s="67" t="str">
        <f>IF(ISBLANK($C$495),"",IF(COUNT($E$495:$G$495)&gt;0,SUM($E$495:$G$495),"AB"))</f>
        <v/>
      </c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1"/>
      <c r="Y495" s="61"/>
      <c r="Z495" s="69" t="str">
        <f>IF(ISBLANK($C$495),"",IF($Z$3&gt;0,IF(ISTEXT($H$495),"",(SUMIF($L$8:$N$8,"Y",$E495:$G495))*100/(SUMIF($L$8:$N$8,"Y",$L$7:$N$7))),""))</f>
        <v/>
      </c>
      <c r="AA495" s="69" t="str">
        <f>IF(ISBLANK($C$495),"",IF($AA$3&gt;0,IF(ISTEXT($H$495),"",(SUMIF($L$9:$N$9,"Y",$E495:$G495))*100/(SUMIF($L$9:$N$9,"Y",$L$7:$N$7))),""))</f>
        <v/>
      </c>
      <c r="AB495" s="69" t="str">
        <f>IF(ISBLANK($C$495),"",IF($AB$3&gt;0,IF(ISTEXT($H$495),"",(SUMIF($L$10:$N$10,"Y",$E495:$G495))*100/(SUMIF($L$10:$N$10,"Y",$L$7:$N$7))),""))</f>
        <v/>
      </c>
      <c r="AC495" s="69" t="str">
        <f>IF(ISBLANK($C$495),"",IF($AC$3&gt;0,IF(ISTEXT($H$495),"",(SUMIF($L$11:$N$11,"Y",$E495:$G495))*100/(SUMIF($L$11:$N$11,"Y",$L$7:$N$7))),""))</f>
        <v/>
      </c>
      <c r="AD495" s="69" t="str">
        <f>IF(ISBLANK($C$495),"",IF($AD$3&gt;0,IF(ISTEXT($H$495),"",(SUMIF($L$12:$N$12,"Y",$E495:$G495))*100/(SUMIF($L$12:$N$12,"Y",$L$7:$N$7))),""))</f>
        <v/>
      </c>
      <c r="AE495" s="69" t="str">
        <f>IF(ISBLANK($C$495),"",IF($AE$3&gt;0,IF(ISTEXT($H$495),"",(SUMIF($L$13:$N$13,"Y",$E495:$G495))*100/(SUMIF($L$13:$N$13,"Y",$L$7:$N$7))),""))</f>
        <v/>
      </c>
      <c r="AF495" s="69" t="str">
        <f>IF(ISBLANK($C$495),"",IF($AF$3&gt;0,IF(ISTEXT($H$495),"",(SUMIF($L$14:$N$14,"Y",$E495:$G495))*100/(SUMIF($L$14:$N$14,"Y",$L$7:$N$7))),""))</f>
        <v/>
      </c>
      <c r="AG495" s="69" t="str">
        <f>IF(ISBLANK($C$495),"",IF($AG$3&gt;0,IF(ISTEXT($H$495),"",(SUMIF($L$15:$N$15,"Y",$E495:$G495))*100/(SUMIF($L$15:$N$15,"Y",$L$7:$N$7))),""))</f>
        <v/>
      </c>
      <c r="AH495" s="69" t="str">
        <f>IF(ISBLANK($C$495),"",IF($AH$3&gt;0,IF(ISTEXT($H$495),"",(SUMIF($L$16:$N$16,"Y",$E495:$G495))*100/(SUMIF($L$16:$N$16,"Y",$L$7:$N$7))),""))</f>
        <v/>
      </c>
      <c r="AI495" s="69" t="str">
        <f>IF(ISBLANK($C$495),"",IF($AI$3&gt;0,IF(ISTEXT($H$495),"",(SUMIF($L$17:$N$17,"Y",$E495:$G495))*100/(SUMIF($L$17:$N$17,"Y",$L$7:$N$7))),""))</f>
        <v/>
      </c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</row>
    <row r="496" spans="1:46">
      <c r="A496" s="62"/>
      <c r="B496" s="53"/>
      <c r="C496" s="53"/>
      <c r="D496" s="53"/>
      <c r="E496" s="52"/>
      <c r="F496" s="52"/>
      <c r="G496" s="52"/>
      <c r="H496" s="67" t="str">
        <f>IF(ISBLANK($C$496),"",IF(COUNT($E$496:$G$496)&gt;0,SUM($E$496:$G$496),"AB"))</f>
        <v/>
      </c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1"/>
      <c r="Y496" s="61"/>
      <c r="Z496" s="69" t="str">
        <f>IF(ISBLANK($C$496),"",IF($Z$3&gt;0,IF(ISTEXT($H$496),"",(SUMIF($L$8:$N$8,"Y",$E496:$G496))*100/(SUMIF($L$8:$N$8,"Y",$L$7:$N$7))),""))</f>
        <v/>
      </c>
      <c r="AA496" s="69" t="str">
        <f>IF(ISBLANK($C$496),"",IF($AA$3&gt;0,IF(ISTEXT($H$496),"",(SUMIF($L$9:$N$9,"Y",$E496:$G496))*100/(SUMIF($L$9:$N$9,"Y",$L$7:$N$7))),""))</f>
        <v/>
      </c>
      <c r="AB496" s="69" t="str">
        <f>IF(ISBLANK($C$496),"",IF($AB$3&gt;0,IF(ISTEXT($H$496),"",(SUMIF($L$10:$N$10,"Y",$E496:$G496))*100/(SUMIF($L$10:$N$10,"Y",$L$7:$N$7))),""))</f>
        <v/>
      </c>
      <c r="AC496" s="69" t="str">
        <f>IF(ISBLANK($C$496),"",IF($AC$3&gt;0,IF(ISTEXT($H$496),"",(SUMIF($L$11:$N$11,"Y",$E496:$G496))*100/(SUMIF($L$11:$N$11,"Y",$L$7:$N$7))),""))</f>
        <v/>
      </c>
      <c r="AD496" s="69" t="str">
        <f>IF(ISBLANK($C$496),"",IF($AD$3&gt;0,IF(ISTEXT($H$496),"",(SUMIF($L$12:$N$12,"Y",$E496:$G496))*100/(SUMIF($L$12:$N$12,"Y",$L$7:$N$7))),""))</f>
        <v/>
      </c>
      <c r="AE496" s="69" t="str">
        <f>IF(ISBLANK($C$496),"",IF($AE$3&gt;0,IF(ISTEXT($H$496),"",(SUMIF($L$13:$N$13,"Y",$E496:$G496))*100/(SUMIF($L$13:$N$13,"Y",$L$7:$N$7))),""))</f>
        <v/>
      </c>
      <c r="AF496" s="69" t="str">
        <f>IF(ISBLANK($C$496),"",IF($AF$3&gt;0,IF(ISTEXT($H$496),"",(SUMIF($L$14:$N$14,"Y",$E496:$G496))*100/(SUMIF($L$14:$N$14,"Y",$L$7:$N$7))),""))</f>
        <v/>
      </c>
      <c r="AG496" s="69" t="str">
        <f>IF(ISBLANK($C$496),"",IF($AG$3&gt;0,IF(ISTEXT($H$496),"",(SUMIF($L$15:$N$15,"Y",$E496:$G496))*100/(SUMIF($L$15:$N$15,"Y",$L$7:$N$7))),""))</f>
        <v/>
      </c>
      <c r="AH496" s="69" t="str">
        <f>IF(ISBLANK($C$496),"",IF($AH$3&gt;0,IF(ISTEXT($H$496),"",(SUMIF($L$16:$N$16,"Y",$E496:$G496))*100/(SUMIF($L$16:$N$16,"Y",$L$7:$N$7))),""))</f>
        <v/>
      </c>
      <c r="AI496" s="69" t="str">
        <f>IF(ISBLANK($C$496),"",IF($AI$3&gt;0,IF(ISTEXT($H$496),"",(SUMIF($L$17:$N$17,"Y",$E496:$G496))*100/(SUMIF($L$17:$N$17,"Y",$L$7:$N$7))),""))</f>
        <v/>
      </c>
      <c r="AJ496" s="60"/>
      <c r="AK496" s="60"/>
      <c r="AL496" s="60"/>
      <c r="AM496" s="60"/>
      <c r="AN496" s="60"/>
      <c r="AO496" s="60"/>
      <c r="AP496" s="60"/>
      <c r="AQ496" s="60"/>
      <c r="AR496" s="60"/>
      <c r="AS496" s="60"/>
      <c r="AT496" s="60"/>
    </row>
    <row r="497" spans="1:46">
      <c r="A497" s="62"/>
      <c r="B497" s="53"/>
      <c r="C497" s="53"/>
      <c r="D497" s="53"/>
      <c r="E497" s="53"/>
      <c r="F497" s="53"/>
      <c r="G497" s="53"/>
      <c r="H497" s="67" t="str">
        <f>IF(ISBLANK($C$497),"",IF(COUNT($E$497:$G$497)&gt;0,SUM($E$497:$G$497),"AB"))</f>
        <v/>
      </c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1"/>
      <c r="Y497" s="61"/>
      <c r="Z497" s="69" t="str">
        <f>IF(ISBLANK($C$497),"",IF($Z$3&gt;0,IF(ISTEXT($H$497),"",(SUMIF($L$8:$N$8,"Y",$E497:$G497))*100/(SUMIF($L$8:$N$8,"Y",$L$7:$N$7))),""))</f>
        <v/>
      </c>
      <c r="AA497" s="69" t="str">
        <f>IF(ISBLANK($C$497),"",IF($AA$3&gt;0,IF(ISTEXT($H$497),"",(SUMIF($L$9:$N$9,"Y",$E497:$G497))*100/(SUMIF($L$9:$N$9,"Y",$L$7:$N$7))),""))</f>
        <v/>
      </c>
      <c r="AB497" s="69" t="str">
        <f>IF(ISBLANK($C$497),"",IF($AB$3&gt;0,IF(ISTEXT($H$497),"",(SUMIF($L$10:$N$10,"Y",$E497:$G497))*100/(SUMIF($L$10:$N$10,"Y",$L$7:$N$7))),""))</f>
        <v/>
      </c>
      <c r="AC497" s="69" t="str">
        <f>IF(ISBLANK($C$497),"",IF($AC$3&gt;0,IF(ISTEXT($H$497),"",(SUMIF($L$11:$N$11,"Y",$E497:$G497))*100/(SUMIF($L$11:$N$11,"Y",$L$7:$N$7))),""))</f>
        <v/>
      </c>
      <c r="AD497" s="69" t="str">
        <f>IF(ISBLANK($C$497),"",IF($AD$3&gt;0,IF(ISTEXT($H$497),"",(SUMIF($L$12:$N$12,"Y",$E497:$G497))*100/(SUMIF($L$12:$N$12,"Y",$L$7:$N$7))),""))</f>
        <v/>
      </c>
      <c r="AE497" s="69" t="str">
        <f>IF(ISBLANK($C$497),"",IF($AE$3&gt;0,IF(ISTEXT($H$497),"",(SUMIF($L$13:$N$13,"Y",$E497:$G497))*100/(SUMIF($L$13:$N$13,"Y",$L$7:$N$7))),""))</f>
        <v/>
      </c>
      <c r="AF497" s="69" t="str">
        <f>IF(ISBLANK($C$497),"",IF($AF$3&gt;0,IF(ISTEXT($H$497),"",(SUMIF($L$14:$N$14,"Y",$E497:$G497))*100/(SUMIF($L$14:$N$14,"Y",$L$7:$N$7))),""))</f>
        <v/>
      </c>
      <c r="AG497" s="69" t="str">
        <f>IF(ISBLANK($C$497),"",IF($AG$3&gt;0,IF(ISTEXT($H$497),"",(SUMIF($L$15:$N$15,"Y",$E497:$G497))*100/(SUMIF($L$15:$N$15,"Y",$L$7:$N$7))),""))</f>
        <v/>
      </c>
      <c r="AH497" s="69" t="str">
        <f>IF(ISBLANK($C$497),"",IF($AH$3&gt;0,IF(ISTEXT($H$497),"",(SUMIF($L$16:$N$16,"Y",$E497:$G497))*100/(SUMIF($L$16:$N$16,"Y",$L$7:$N$7))),""))</f>
        <v/>
      </c>
      <c r="AI497" s="69" t="str">
        <f>IF(ISBLANK($C$497),"",IF($AI$3&gt;0,IF(ISTEXT($H$497),"",(SUMIF($L$17:$N$17,"Y",$E497:$G497))*100/(SUMIF($L$17:$N$17,"Y",$L$7:$N$7))),""))</f>
        <v/>
      </c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</row>
    <row r="498" spans="1:46">
      <c r="A498" s="62"/>
      <c r="B498" s="53"/>
      <c r="C498" s="53"/>
      <c r="D498" s="53"/>
      <c r="E498" s="53"/>
      <c r="F498" s="53"/>
      <c r="G498" s="53"/>
      <c r="H498" s="67" t="str">
        <f>IF(ISBLANK($C$498),"",IF(COUNT($E$498:$G$498)&gt;0,SUM($E$498:$G$498),"AB"))</f>
        <v/>
      </c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9" t="str">
        <f>IF(ISBLANK($C$498),"",IF($Z$3&gt;0,IF(ISTEXT($H$498),"",(SUMIF($L$8:$N$8,"Y",$E498:$G498))*100/(SUMIF($L$8:$N$8,"Y",$L$7:$N$7))),""))</f>
        <v/>
      </c>
      <c r="AA498" s="69" t="str">
        <f>IF(ISBLANK($C$498),"",IF($AA$3&gt;0,IF(ISTEXT($H$498),"",(SUMIF($L$9:$N$9,"Y",$E498:$G498))*100/(SUMIF($L$9:$N$9,"Y",$L$7:$N$7))),""))</f>
        <v/>
      </c>
      <c r="AB498" s="69" t="str">
        <f>IF(ISBLANK($C$498),"",IF($AB$3&gt;0,IF(ISTEXT($H$498),"",(SUMIF($L$10:$N$10,"Y",$E498:$G498))*100/(SUMIF($L$10:$N$10,"Y",$L$7:$N$7))),""))</f>
        <v/>
      </c>
      <c r="AC498" s="69" t="str">
        <f>IF(ISBLANK($C$498),"",IF($AC$3&gt;0,IF(ISTEXT($H$498),"",(SUMIF($L$11:$N$11,"Y",$E498:$G498))*100/(SUMIF($L$11:$N$11,"Y",$L$7:$N$7))),""))</f>
        <v/>
      </c>
      <c r="AD498" s="69" t="str">
        <f>IF(ISBLANK($C$498),"",IF($AD$3&gt;0,IF(ISTEXT($H$498),"",(SUMIF($L$12:$N$12,"Y",$E498:$G498))*100/(SUMIF($L$12:$N$12,"Y",$L$7:$N$7))),""))</f>
        <v/>
      </c>
      <c r="AE498" s="69" t="str">
        <f>IF(ISBLANK($C$498),"",IF($AE$3&gt;0,IF(ISTEXT($H$498),"",(SUMIF($L$13:$N$13,"Y",$E498:$G498))*100/(SUMIF($L$13:$N$13,"Y",$L$7:$N$7))),""))</f>
        <v/>
      </c>
      <c r="AF498" s="69" t="str">
        <f>IF(ISBLANK($C$498),"",IF($AF$3&gt;0,IF(ISTEXT($H$498),"",(SUMIF($L$14:$N$14,"Y",$E498:$G498))*100/(SUMIF($L$14:$N$14,"Y",$L$7:$N$7))),""))</f>
        <v/>
      </c>
      <c r="AG498" s="69" t="str">
        <f>IF(ISBLANK($C$498),"",IF($AG$3&gt;0,IF(ISTEXT($H$498),"",(SUMIF($L$15:$N$15,"Y",$E498:$G498))*100/(SUMIF($L$15:$N$15,"Y",$L$7:$N$7))),""))</f>
        <v/>
      </c>
      <c r="AH498" s="69" t="str">
        <f>IF(ISBLANK($C$498),"",IF($AH$3&gt;0,IF(ISTEXT($H$498),"",(SUMIF($L$16:$N$16,"Y",$E498:$G498))*100/(SUMIF($L$16:$N$16,"Y",$L$7:$N$7))),""))</f>
        <v/>
      </c>
      <c r="AI498" s="69" t="str">
        <f>IF(ISBLANK($C$498),"",IF($AI$3&gt;0,IF(ISTEXT($H$498),"",(SUMIF($L$17:$N$17,"Y",$E498:$G498))*100/(SUMIF($L$17:$N$17,"Y",$L$7:$N$7))),""))</f>
        <v/>
      </c>
      <c r="AJ498" s="61"/>
      <c r="AK498" s="61"/>
      <c r="AL498" s="61"/>
      <c r="AM498" s="61"/>
      <c r="AN498" s="61"/>
      <c r="AO498" s="61"/>
      <c r="AP498" s="61"/>
      <c r="AQ498" s="61"/>
      <c r="AR498" s="61"/>
      <c r="AS498" s="61"/>
      <c r="AT498" s="61"/>
    </row>
    <row r="499" spans="1:46">
      <c r="A499" s="62"/>
      <c r="B499" s="53"/>
      <c r="C499" s="53"/>
      <c r="D499" s="53"/>
      <c r="E499" s="53"/>
      <c r="F499" s="53"/>
      <c r="G499" s="53"/>
      <c r="H499" s="67" t="str">
        <f>IF(ISBLANK($C$499),"",IF(COUNT($E$499:$G$499)&gt;0,SUM($E$499:$G$499),"AB"))</f>
        <v/>
      </c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9" t="str">
        <f>IF(ISBLANK($C$499),"",IF($Z$3&gt;0,IF(ISTEXT($H$499),"",(SUMIF($L$8:$N$8,"Y",$E499:$G499))*100/(SUMIF($L$8:$N$8,"Y",$L$7:$N$7))),""))</f>
        <v/>
      </c>
      <c r="AA499" s="69" t="str">
        <f>IF(ISBLANK($C$499),"",IF($AA$3&gt;0,IF(ISTEXT($H$499),"",(SUMIF($L$9:$N$9,"Y",$E499:$G499))*100/(SUMIF($L$9:$N$9,"Y",$L$7:$N$7))),""))</f>
        <v/>
      </c>
      <c r="AB499" s="69" t="str">
        <f>IF(ISBLANK($C$499),"",IF($AB$3&gt;0,IF(ISTEXT($H$499),"",(SUMIF($L$10:$N$10,"Y",$E499:$G499))*100/(SUMIF($L$10:$N$10,"Y",$L$7:$N$7))),""))</f>
        <v/>
      </c>
      <c r="AC499" s="69" t="str">
        <f>IF(ISBLANK($C$499),"",IF($AC$3&gt;0,IF(ISTEXT($H$499),"",(SUMIF($L$11:$N$11,"Y",$E499:$G499))*100/(SUMIF($L$11:$N$11,"Y",$L$7:$N$7))),""))</f>
        <v/>
      </c>
      <c r="AD499" s="69" t="str">
        <f>IF(ISBLANK($C$499),"",IF($AD$3&gt;0,IF(ISTEXT($H$499),"",(SUMIF($L$12:$N$12,"Y",$E499:$G499))*100/(SUMIF($L$12:$N$12,"Y",$L$7:$N$7))),""))</f>
        <v/>
      </c>
      <c r="AE499" s="69" t="str">
        <f>IF(ISBLANK($C$499),"",IF($AE$3&gt;0,IF(ISTEXT($H$499),"",(SUMIF($L$13:$N$13,"Y",$E499:$G499))*100/(SUMIF($L$13:$N$13,"Y",$L$7:$N$7))),""))</f>
        <v/>
      </c>
      <c r="AF499" s="69" t="str">
        <f>IF(ISBLANK($C$499),"",IF($AF$3&gt;0,IF(ISTEXT($H$499),"",(SUMIF($L$14:$N$14,"Y",$E499:$G499))*100/(SUMIF($L$14:$N$14,"Y",$L$7:$N$7))),""))</f>
        <v/>
      </c>
      <c r="AG499" s="69" t="str">
        <f>IF(ISBLANK($C$499),"",IF($AG$3&gt;0,IF(ISTEXT($H$499),"",(SUMIF($L$15:$N$15,"Y",$E499:$G499))*100/(SUMIF($L$15:$N$15,"Y",$L$7:$N$7))),""))</f>
        <v/>
      </c>
      <c r="AH499" s="69" t="str">
        <f>IF(ISBLANK($C$499),"",IF($AH$3&gt;0,IF(ISTEXT($H$499),"",(SUMIF($L$16:$N$16,"Y",$E499:$G499))*100/(SUMIF($L$16:$N$16,"Y",$L$7:$N$7))),""))</f>
        <v/>
      </c>
      <c r="AI499" s="69" t="str">
        <f>IF(ISBLANK($C$499),"",IF($AI$3&gt;0,IF(ISTEXT($H$499),"",(SUMIF($L$17:$N$17,"Y",$E499:$G499))*100/(SUMIF($L$17:$N$17,"Y",$L$7:$N$7))),""))</f>
        <v/>
      </c>
      <c r="AJ499" s="61"/>
      <c r="AK499" s="61"/>
      <c r="AL499" s="61"/>
      <c r="AM499" s="61"/>
      <c r="AN499" s="61"/>
      <c r="AO499" s="61"/>
      <c r="AP499" s="61"/>
      <c r="AQ499" s="61"/>
      <c r="AR499" s="61"/>
      <c r="AS499" s="61"/>
      <c r="AT499" s="61"/>
    </row>
    <row r="500" spans="1:46">
      <c r="A500" s="62"/>
      <c r="B500" s="53"/>
      <c r="C500" s="53"/>
      <c r="D500" s="53"/>
      <c r="E500" s="53"/>
      <c r="F500" s="53"/>
      <c r="G500" s="53"/>
      <c r="H500" s="67" t="str">
        <f>IF(ISBLANK($C$500),"",IF(COUNT($E$500:$G$500)&gt;0,SUM($E$500:$G$500),"AB"))</f>
        <v/>
      </c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9" t="str">
        <f>IF(ISBLANK($C$500),"",IF($Z$3&gt;0,IF(ISTEXT($H$500),"",(SUMIF($L$8:$N$8,"Y",$E500:$G500))*100/(SUMIF($L$8:$N$8,"Y",$L$7:$N$7))),""))</f>
        <v/>
      </c>
      <c r="AA500" s="69" t="str">
        <f>IF(ISBLANK($C$500),"",IF($AA$3&gt;0,IF(ISTEXT($H$500),"",(SUMIF($L$9:$N$9,"Y",$E500:$G500))*100/(SUMIF($L$9:$N$9,"Y",$L$7:$N$7))),""))</f>
        <v/>
      </c>
      <c r="AB500" s="69" t="str">
        <f>IF(ISBLANK($C$500),"",IF($AB$3&gt;0,IF(ISTEXT($H$500),"",(SUMIF($L$10:$N$10,"Y",$E500:$G500))*100/(SUMIF($L$10:$N$10,"Y",$L$7:$N$7))),""))</f>
        <v/>
      </c>
      <c r="AC500" s="69" t="str">
        <f>IF(ISBLANK($C$500),"",IF($AC$3&gt;0,IF(ISTEXT($H$500),"",(SUMIF($L$11:$N$11,"Y",$E500:$G500))*100/(SUMIF($L$11:$N$11,"Y",$L$7:$N$7))),""))</f>
        <v/>
      </c>
      <c r="AD500" s="69" t="str">
        <f>IF(ISBLANK($C$500),"",IF($AD$3&gt;0,IF(ISTEXT($H$500),"",(SUMIF($L$12:$N$12,"Y",$E500:$G500))*100/(SUMIF($L$12:$N$12,"Y",$L$7:$N$7))),""))</f>
        <v/>
      </c>
      <c r="AE500" s="69" t="str">
        <f>IF(ISBLANK($C$500),"",IF($AE$3&gt;0,IF(ISTEXT($H$500),"",(SUMIF($L$13:$N$13,"Y",$E500:$G500))*100/(SUMIF($L$13:$N$13,"Y",$L$7:$N$7))),""))</f>
        <v/>
      </c>
      <c r="AF500" s="69" t="str">
        <f>IF(ISBLANK($C$500),"",IF($AF$3&gt;0,IF(ISTEXT($H$500),"",(SUMIF($L$14:$N$14,"Y",$E500:$G500))*100/(SUMIF($L$14:$N$14,"Y",$L$7:$N$7))),""))</f>
        <v/>
      </c>
      <c r="AG500" s="69" t="str">
        <f>IF(ISBLANK($C$500),"",IF($AG$3&gt;0,IF(ISTEXT($H$500),"",(SUMIF($L$15:$N$15,"Y",$E500:$G500))*100/(SUMIF($L$15:$N$15,"Y",$L$7:$N$7))),""))</f>
        <v/>
      </c>
      <c r="AH500" s="69" t="str">
        <f>IF(ISBLANK($C$500),"",IF($AH$3&gt;0,IF(ISTEXT($H$500),"",(SUMIF($L$16:$N$16,"Y",$E500:$G500))*100/(SUMIF($L$16:$N$16,"Y",$L$7:$N$7))),""))</f>
        <v/>
      </c>
      <c r="AI500" s="69" t="str">
        <f>IF(ISBLANK($C$500),"",IF($AI$3&gt;0,IF(ISTEXT($H$500),"",(SUMIF($L$17:$N$17,"Y",$E500:$G500))*100/(SUMIF($L$17:$N$17,"Y",$L$7:$N$7))),""))</f>
        <v/>
      </c>
      <c r="AJ500" s="61"/>
      <c r="AK500" s="61"/>
      <c r="AL500" s="61"/>
      <c r="AM500" s="61"/>
      <c r="AN500" s="61"/>
      <c r="AO500" s="61"/>
      <c r="AP500" s="61"/>
      <c r="AQ500" s="61"/>
      <c r="AR500" s="61"/>
      <c r="AS500" s="61"/>
      <c r="AT500" s="61"/>
    </row>
    <row r="501" spans="1:46">
      <c r="A501" s="62"/>
      <c r="B501" s="53"/>
      <c r="C501" s="53"/>
      <c r="D501" s="53"/>
      <c r="E501" s="53"/>
      <c r="F501" s="53"/>
      <c r="G501" s="53"/>
      <c r="H501" s="67" t="str">
        <f>IF(ISBLANK($C$501),"",IF(COUNT($E$501:$G$501)&gt;0,SUM($E$501:$G$501),"AB"))</f>
        <v/>
      </c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  <c r="AK501" s="61"/>
      <c r="AL501" s="61"/>
      <c r="AM501" s="61"/>
      <c r="AN501" s="61"/>
      <c r="AO501" s="61"/>
      <c r="AP501" s="61"/>
      <c r="AQ501" s="61"/>
      <c r="AR501" s="61"/>
      <c r="AS501" s="61"/>
      <c r="AT501" s="61"/>
    </row>
    <row r="502" spans="1:46">
      <c r="A502" s="62"/>
      <c r="B502" s="53"/>
      <c r="C502" s="53"/>
      <c r="D502" s="53"/>
      <c r="E502" s="53"/>
      <c r="F502" s="53"/>
      <c r="G502" s="53"/>
      <c r="H502" s="67" t="str">
        <f>IF(ISBLANK($C$502),"",IF(COUNT($E$502:$G$502)&gt;0,SUM($E$502:$G$502),"AB"))</f>
        <v/>
      </c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  <c r="AK502" s="61"/>
      <c r="AL502" s="61"/>
      <c r="AM502" s="61"/>
      <c r="AN502" s="61"/>
      <c r="AO502" s="61"/>
      <c r="AP502" s="61"/>
      <c r="AQ502" s="61"/>
      <c r="AR502" s="61"/>
      <c r="AS502" s="61"/>
      <c r="AT502" s="61"/>
    </row>
    <row r="503" spans="1:46">
      <c r="A503" s="62"/>
      <c r="B503" s="53"/>
      <c r="C503" s="53"/>
      <c r="D503" s="53"/>
      <c r="E503" s="53"/>
      <c r="F503" s="53"/>
      <c r="G503" s="53"/>
      <c r="H503" s="67" t="str">
        <f>IF(ISBLANK($C$503),"",IF(COUNT($E$503:$G$503)&gt;0,SUM($E$503:$G$503),"AB"))</f>
        <v/>
      </c>
      <c r="I503" s="61"/>
      <c r="J503" s="61"/>
      <c r="K503" s="61"/>
      <c r="L503" s="61"/>
      <c r="M503" s="61"/>
      <c r="N503" s="61"/>
      <c r="O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</row>
    <row r="504" spans="1:46">
      <c r="A504" s="62"/>
      <c r="B504" s="53"/>
      <c r="C504" s="53"/>
      <c r="D504" s="53"/>
      <c r="E504" s="53"/>
      <c r="F504" s="53"/>
      <c r="G504" s="53"/>
      <c r="H504" s="67" t="str">
        <f>IF(ISBLANK($C$504),"",IF(COUNT($E$504:$G$504)&gt;0,SUM($E$504:$G$504),"AB"))</f>
        <v/>
      </c>
      <c r="I504" s="61"/>
      <c r="J504" s="61"/>
      <c r="K504" s="61"/>
      <c r="L504" s="61"/>
      <c r="M504" s="61"/>
      <c r="N504" s="61"/>
      <c r="O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</row>
    <row r="505" spans="1:46">
      <c r="A505" s="62"/>
      <c r="B505" s="53"/>
      <c r="C505" s="53"/>
      <c r="D505" s="53"/>
      <c r="E505" s="53"/>
      <c r="F505" s="53"/>
      <c r="G505" s="53"/>
      <c r="H505" s="67" t="str">
        <f>IF(ISBLANK($C$505),"",IF(COUNT($E$505:$G$505)&gt;0,SUM($E$505:$G$505),"AB"))</f>
        <v/>
      </c>
      <c r="I505" s="61"/>
      <c r="J505" s="61"/>
      <c r="K505" s="61"/>
      <c r="L505" s="61"/>
      <c r="M505" s="61"/>
      <c r="N505" s="61"/>
      <c r="O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</row>
    <row r="506" spans="1:46">
      <c r="A506" s="62"/>
      <c r="B506" s="53"/>
      <c r="C506" s="53"/>
      <c r="D506" s="53"/>
      <c r="E506" s="53"/>
      <c r="F506" s="53"/>
      <c r="G506" s="53"/>
      <c r="H506" s="67" t="str">
        <f>IF(ISBLANK($C$506),"",IF(COUNT($E$506:$G$506)&gt;0,SUM($E$506:$G$506),"AB"))</f>
        <v/>
      </c>
      <c r="I506" s="61"/>
      <c r="J506" s="61"/>
      <c r="K506" s="61"/>
      <c r="L506" s="61"/>
      <c r="M506" s="61"/>
      <c r="N506" s="61"/>
      <c r="O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</row>
    <row r="507" spans="1:46">
      <c r="A507" s="62"/>
      <c r="B507" s="53"/>
      <c r="C507" s="53"/>
      <c r="D507" s="53"/>
      <c r="E507" s="53"/>
      <c r="F507" s="53"/>
      <c r="G507" s="53"/>
      <c r="H507" s="67" t="str">
        <f>IF(ISBLANK($C$507),"",IF(COUNT($E$507:$G$507)&gt;0,SUM($E$507:$G$507),"AB"))</f>
        <v/>
      </c>
      <c r="I507" s="61"/>
      <c r="J507" s="61"/>
      <c r="K507" s="61"/>
      <c r="L507" s="61"/>
      <c r="M507" s="61"/>
      <c r="N507" s="61"/>
      <c r="O507" s="61"/>
    </row>
    <row r="508" spans="1:46">
      <c r="A508" s="62"/>
      <c r="B508" s="53"/>
      <c r="C508" s="53"/>
      <c r="D508" s="53"/>
      <c r="E508" s="53"/>
      <c r="F508" s="53"/>
      <c r="G508" s="53"/>
      <c r="H508" s="67" t="str">
        <f>IF(ISBLANK($C$508),"",IF(COUNT($E$508:$G$508)&gt;0,SUM($E$508:$G$508),"AB"))</f>
        <v/>
      </c>
      <c r="I508" s="61"/>
      <c r="J508" s="61"/>
      <c r="K508" s="61"/>
      <c r="L508" s="61"/>
      <c r="M508" s="61"/>
      <c r="N508" s="61"/>
      <c r="O508" s="61"/>
    </row>
    <row r="509" spans="1:46">
      <c r="A509" s="62"/>
      <c r="B509" s="53"/>
      <c r="C509" s="53"/>
      <c r="D509" s="53"/>
      <c r="E509" s="53"/>
      <c r="F509" s="53"/>
      <c r="G509" s="53"/>
      <c r="H509" s="67" t="str">
        <f>IF(ISBLANK($C$509),"",IF(COUNT($E$509:$G$509)&gt;0,SUM($E$509:$G$509),"AB"))</f>
        <v/>
      </c>
      <c r="I509" s="61"/>
      <c r="J509" s="61"/>
      <c r="K509" s="61"/>
      <c r="L509" s="61"/>
      <c r="M509" s="61"/>
      <c r="N509" s="61"/>
      <c r="O509" s="61"/>
    </row>
    <row r="510" spans="1:46">
      <c r="A510" s="62"/>
      <c r="B510" s="53"/>
      <c r="C510" s="53"/>
      <c r="D510" s="53"/>
      <c r="E510" s="53"/>
      <c r="F510" s="53"/>
      <c r="G510" s="53"/>
      <c r="H510" s="67" t="str">
        <f>IF(ISBLANK($C$510),"",IF(COUNT($E$510:$G$510)&gt;0,SUM($E$510:$G$510),"AB"))</f>
        <v/>
      </c>
      <c r="I510" s="61"/>
      <c r="J510" s="61"/>
      <c r="K510" s="61"/>
      <c r="L510" s="61"/>
      <c r="M510" s="61"/>
      <c r="N510" s="61"/>
      <c r="O510" s="61"/>
    </row>
    <row r="511" spans="1:46">
      <c r="A511" s="81"/>
      <c r="B511" s="53"/>
      <c r="C511" s="53"/>
      <c r="D511" s="53"/>
      <c r="E511" s="53"/>
      <c r="F511" s="53"/>
      <c r="G511" s="53"/>
      <c r="H511" s="61"/>
      <c r="I511" s="61"/>
      <c r="J511" s="61"/>
      <c r="K511" s="61"/>
      <c r="L511" s="61"/>
      <c r="M511" s="61"/>
      <c r="N511" s="61"/>
      <c r="O511" s="61"/>
    </row>
    <row r="512" spans="1:46">
      <c r="A512" s="81"/>
      <c r="B512" s="53"/>
      <c r="C512" s="53"/>
      <c r="D512" s="53"/>
      <c r="E512" s="53"/>
      <c r="F512" s="53"/>
      <c r="G512" s="53"/>
      <c r="H512" s="61"/>
      <c r="I512" s="61"/>
      <c r="J512" s="61"/>
      <c r="K512" s="61"/>
      <c r="L512" s="61"/>
      <c r="M512" s="61"/>
      <c r="N512" s="61"/>
      <c r="O512" s="61"/>
    </row>
    <row r="513" spans="1:15">
      <c r="A513" s="81"/>
      <c r="B513" s="53"/>
      <c r="C513" s="53"/>
      <c r="D513" s="53"/>
      <c r="E513" s="53"/>
      <c r="F513" s="53"/>
      <c r="G513" s="53"/>
      <c r="H513" s="61"/>
      <c r="I513" s="61"/>
      <c r="J513" s="61"/>
      <c r="K513" s="61"/>
      <c r="L513" s="61"/>
      <c r="M513" s="61"/>
      <c r="N513" s="61"/>
      <c r="O513" s="61"/>
    </row>
  </sheetData>
  <sheetProtection password="D183" sheet="1" objects="1" scenarios="1" formatCells="0" sort="0"/>
  <mergeCells count="32">
    <mergeCell ref="J17:K17"/>
    <mergeCell ref="N5:N6"/>
    <mergeCell ref="B2:B3"/>
    <mergeCell ref="C2:C3"/>
    <mergeCell ref="D2:D3"/>
    <mergeCell ref="E2:E3"/>
    <mergeCell ref="F2:F3"/>
    <mergeCell ref="L5:L6"/>
    <mergeCell ref="M5:M6"/>
    <mergeCell ref="J5:K6"/>
    <mergeCell ref="J4:N4"/>
    <mergeCell ref="J26:N26"/>
    <mergeCell ref="J16:K16"/>
    <mergeCell ref="X3:Y3"/>
    <mergeCell ref="A4:A87"/>
    <mergeCell ref="X4:Y4"/>
    <mergeCell ref="X5:Y5"/>
    <mergeCell ref="J7:K7"/>
    <mergeCell ref="J8:K8"/>
    <mergeCell ref="J9:K9"/>
    <mergeCell ref="J10:K10"/>
    <mergeCell ref="G2:G3"/>
    <mergeCell ref="J11:K11"/>
    <mergeCell ref="J12:K12"/>
    <mergeCell ref="J13:K13"/>
    <mergeCell ref="J14:K14"/>
    <mergeCell ref="J15:K15"/>
    <mergeCell ref="J27:N27"/>
    <mergeCell ref="J28:N28"/>
    <mergeCell ref="J29:N29"/>
    <mergeCell ref="J30:N30"/>
    <mergeCell ref="J31:N31"/>
  </mergeCells>
  <conditionalFormatting sqref="E4:E1048576">
    <cfRule type="cellIs" dxfId="3" priority="3" operator="greaterThan">
      <formula>$L$7</formula>
    </cfRule>
  </conditionalFormatting>
  <conditionalFormatting sqref="F4:F1048576">
    <cfRule type="cellIs" dxfId="2" priority="2" operator="greaterThan">
      <formula>$M$7</formula>
    </cfRule>
  </conditionalFormatting>
  <conditionalFormatting sqref="G4:G1048576">
    <cfRule type="cellIs" dxfId="1" priority="1" operator="greaterThan">
      <formula>$N$7</formula>
    </cfRule>
  </conditionalFormatting>
  <pageMargins left="0.78749999999999998" right="0.78749999999999998" top="1.05277777777778" bottom="1.05277777777778" header="0.78749999999999998" footer="0.78749999999999998"/>
  <pageSetup paperSize="9" scale="46" fitToHeight="0"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topLeftCell="A13" workbookViewId="0">
      <selection activeCell="A10" sqref="A10"/>
    </sheetView>
  </sheetViews>
  <sheetFormatPr defaultRowHeight="15.75"/>
  <cols>
    <col min="1" max="1" width="6.5703125" style="14" bestFit="1" customWidth="1"/>
    <col min="2" max="2" width="38.7109375" style="14" customWidth="1"/>
    <col min="3" max="3" width="14.42578125" style="14" bestFit="1" customWidth="1"/>
    <col min="4" max="4" width="11.5703125" style="14" bestFit="1" customWidth="1"/>
    <col min="5" max="5" width="11.28515625" style="14" bestFit="1" customWidth="1"/>
    <col min="6" max="6" width="16.42578125" style="14" customWidth="1"/>
    <col min="7" max="7" width="9.140625" style="14"/>
    <col min="8" max="8" width="10.7109375" style="14" hidden="1" customWidth="1"/>
    <col min="9" max="19" width="9.140625" style="14" hidden="1" customWidth="1"/>
    <col min="20" max="27" width="0" style="14" hidden="1" customWidth="1"/>
    <col min="28" max="16384" width="9.140625" style="14"/>
  </cols>
  <sheetData>
    <row r="1" spans="1:17">
      <c r="A1" s="118" t="str">
        <f>COs!$B$1</f>
        <v>Fundamentals of Signals &amp; Systems Lab (18B17EC472)</v>
      </c>
      <c r="B1" s="118"/>
      <c r="C1" s="118"/>
      <c r="D1" s="118"/>
      <c r="E1" s="118"/>
      <c r="F1" s="118"/>
      <c r="G1" s="13"/>
      <c r="H1" s="13"/>
    </row>
    <row r="2" spans="1:17">
      <c r="A2" s="118" t="str">
        <f>COs!$B$2</f>
        <v>Odd Semester (2022-23)</v>
      </c>
      <c r="B2" s="118"/>
      <c r="C2" s="118"/>
      <c r="D2" s="118"/>
      <c r="E2" s="118"/>
      <c r="F2" s="118"/>
      <c r="G2" s="13"/>
      <c r="H2" s="13"/>
    </row>
    <row r="3" spans="1:17">
      <c r="A3" s="5"/>
      <c r="B3" s="5"/>
      <c r="C3" s="5"/>
      <c r="D3" s="5"/>
      <c r="E3" s="5"/>
      <c r="F3" s="5"/>
    </row>
    <row r="4" spans="1:17">
      <c r="A4" s="147" t="s">
        <v>42</v>
      </c>
      <c r="B4" s="147"/>
      <c r="C4" s="147"/>
      <c r="D4" s="147"/>
      <c r="E4" s="147"/>
      <c r="F4" s="147"/>
      <c r="G4" s="15"/>
      <c r="H4" s="15"/>
    </row>
    <row r="5" spans="1:17">
      <c r="A5" s="147"/>
      <c r="B5" s="147"/>
      <c r="C5" s="147"/>
      <c r="D5" s="147"/>
      <c r="E5" s="147"/>
      <c r="F5" s="147"/>
      <c r="G5" s="15"/>
      <c r="H5" s="15"/>
    </row>
    <row r="6" spans="1:17">
      <c r="A6" s="5"/>
      <c r="B6" s="5"/>
      <c r="C6" s="5"/>
      <c r="D6" s="5"/>
      <c r="E6" s="5"/>
      <c r="F6" s="5"/>
    </row>
    <row r="7" spans="1:17" ht="50.1" customHeight="1">
      <c r="A7" s="16" t="s">
        <v>43</v>
      </c>
      <c r="B7" s="16" t="s">
        <v>44</v>
      </c>
      <c r="C7" s="16" t="s">
        <v>57</v>
      </c>
      <c r="D7" s="16" t="s">
        <v>45</v>
      </c>
      <c r="E7" s="16" t="s">
        <v>46</v>
      </c>
      <c r="F7" s="16" t="s">
        <v>47</v>
      </c>
    </row>
    <row r="8" spans="1:17" ht="50.1" customHeight="1">
      <c r="A8" s="17" t="str">
        <f>IF(ISBLANK(COs!$B$6),"",COs!$B$6)</f>
        <v>CO1</v>
      </c>
      <c r="B8" s="17" t="str">
        <f>IF(ISBLANK(COs!$C$6),"",COs!$C$6)</f>
        <v>Understand basics of MATLAB syntax, functions and programming.</v>
      </c>
      <c r="C8" s="18">
        <f>IF(ISERR(MARKS!$Z$2/100),"",MARKS!$Z$2/100)</f>
        <v>1</v>
      </c>
      <c r="D8" s="92">
        <f>IF($Q$8=0,"",IF($C$8&lt;0.6,0,IF($C$8&lt;0.7,1,IF($C$8&lt;0.8,2,3))))</f>
        <v>3</v>
      </c>
      <c r="E8" s="19">
        <f>IF($Q$8=0,"",$Q$8)</f>
        <v>0.2</v>
      </c>
      <c r="F8" s="20"/>
      <c r="H8" s="21">
        <f>IF(ISERR($C$8*$E$8),"",$C$8*$E$8)</f>
        <v>0.2</v>
      </c>
      <c r="N8" s="14">
        <f>MARKS!$AR$3*IF(MARKS!$L$8="Y",1,0)</f>
        <v>6.666666666666667</v>
      </c>
      <c r="O8" s="14">
        <f>MARKS!$AS$3*IF(MARKS!$M$8="Y",1,0)</f>
        <v>3.3333333333333335</v>
      </c>
      <c r="P8" s="14">
        <f>MARKS!$AT$3*IF(MARKS!$N$8="Y",1,0)</f>
        <v>10</v>
      </c>
      <c r="Q8" s="14">
        <f>SUM($N$8:$P$8)/100</f>
        <v>0.2</v>
      </c>
    </row>
    <row r="9" spans="1:17" ht="50.1" customHeight="1">
      <c r="A9" s="17" t="str">
        <f>IF(ISBLANK(COs!$B$7),"",COs!$B$7)</f>
        <v>CO2</v>
      </c>
      <c r="B9" s="17" t="str">
        <f>IF(ISBLANK(COs!$C$7),"",COs!$C$7)</f>
        <v>Generate and characterize various continuous and discrete time signals.</v>
      </c>
      <c r="C9" s="18">
        <f>IF(ISERR(MARKS!$AA$2/100),"",MARKS!$AA$2/100)</f>
        <v>1</v>
      </c>
      <c r="D9" s="92">
        <f>IF($Q$9=0,"",IF($C$9&lt;0.6,0,IF($C$9&lt;0.7,1,IF($C$9&lt;0.8,2,3))))</f>
        <v>3</v>
      </c>
      <c r="E9" s="19">
        <f>IF($Q$9=0,"",$Q$9)</f>
        <v>0.2</v>
      </c>
      <c r="F9" s="20"/>
      <c r="H9" s="21">
        <f>IF(ISERR($C$9*$E$9),"",$C$9*$E$9)</f>
        <v>0.2</v>
      </c>
      <c r="N9" s="14">
        <f>MARKS!$AR$3*IF(MARKS!$L$9="Y",1,0)</f>
        <v>6.666666666666667</v>
      </c>
      <c r="O9" s="14">
        <f>MARKS!$AS$3*IF(MARKS!$M$9="Y",1,0)</f>
        <v>3.3333333333333335</v>
      </c>
      <c r="P9" s="14">
        <f>MARKS!$AT$3*IF(MARKS!$N$9="Y",1,0)</f>
        <v>10</v>
      </c>
      <c r="Q9" s="14">
        <f>SUM($N$9:$P$9)/100</f>
        <v>0.2</v>
      </c>
    </row>
    <row r="10" spans="1:17" ht="50.1" customHeight="1">
      <c r="A10" s="17" t="str">
        <f>IF(ISBLANK(COs!$B$8),"",COs!$B$8)</f>
        <v>CO3</v>
      </c>
      <c r="B10" s="17" t="str">
        <f>IF(ISBLANK(COs!$C$8),"",COs!$C$8)</f>
        <v xml:space="preserve">Perform the basic operations on the signals. </v>
      </c>
      <c r="C10" s="18">
        <f>IF(ISERR(MARKS!$AB$2/100),"",MARKS!$AB$2/100)</f>
        <v>1</v>
      </c>
      <c r="D10" s="92">
        <f>IF($Q$10=0,"",IF($C$10&lt;0.6,0,IF($C$10&lt;0.7,1,IF($C$10&lt;0.8,2,3))))</f>
        <v>3</v>
      </c>
      <c r="E10" s="19">
        <f>IF($Q$10=0,"",$Q$10)</f>
        <v>0.2</v>
      </c>
      <c r="F10" s="20"/>
      <c r="H10" s="21">
        <f>IF(ISERR($C$10*$E$10),"",$C$10*$E$10)</f>
        <v>0.2</v>
      </c>
      <c r="N10" s="14">
        <f>MARKS!$AR$3*IF(MARKS!$L$10="Y",1,0)</f>
        <v>6.666666666666667</v>
      </c>
      <c r="O10" s="14">
        <f>MARKS!$AS$3*IF(MARKS!$M$10="Y",1,0)</f>
        <v>3.3333333333333335</v>
      </c>
      <c r="P10" s="14">
        <f>MARKS!$AT$3*IF(MARKS!$N$10="Y",1,0)</f>
        <v>10</v>
      </c>
      <c r="Q10" s="14">
        <f>SUM($N$10:$P$10)/100</f>
        <v>0.2</v>
      </c>
    </row>
    <row r="11" spans="1:17" ht="50.1" customHeight="1">
      <c r="A11" s="17" t="str">
        <f>IF(ISBLANK(COs!$B$9),"",COs!$B$9)</f>
        <v>CO4</v>
      </c>
      <c r="B11" s="17" t="str">
        <f>IF(ISBLANK(COs!$C$9),"",COs!$C$9)</f>
        <v xml:space="preserve"> Design and analyze linear time-invariant (LTI) systems and compute its response.</v>
      </c>
      <c r="C11" s="18">
        <f>IF(ISERR(MARKS!$AC$2/100),"",MARKS!$AC$2/100)</f>
        <v>0.83333333333333326</v>
      </c>
      <c r="D11" s="92">
        <f>IF($Q$11=0,"",IF($C$11&lt;0.6,0,IF($C$11&lt;0.7,1,IF($C$11&lt;0.8,2,3))))</f>
        <v>3</v>
      </c>
      <c r="E11" s="19">
        <f>IF($Q$11=0,"",$Q$11)</f>
        <v>0.13333333333333333</v>
      </c>
      <c r="F11" s="20"/>
      <c r="H11" s="21">
        <f>IF(ISERR($C$11*$E$11),"",$C$11*$E$11)</f>
        <v>0.1111111111111111</v>
      </c>
      <c r="N11" s="14">
        <f>MARKS!$AR$3*IF(MARKS!$L$11="Y",1,0)</f>
        <v>0</v>
      </c>
      <c r="O11" s="14">
        <f>MARKS!$AS$3*IF(MARKS!M11="Y",1,0)</f>
        <v>3.3333333333333335</v>
      </c>
      <c r="P11" s="14">
        <f>MARKS!$AT$3*IF(MARKS!$N$11="Y",1,0)</f>
        <v>10</v>
      </c>
      <c r="Q11" s="14">
        <f>SUM($N$11:$P$11)/100</f>
        <v>0.13333333333333333</v>
      </c>
    </row>
    <row r="12" spans="1:17" ht="50.1" customHeight="1">
      <c r="A12" s="17" t="str">
        <f>IF(ISBLANK(COs!$B$10),"",COs!$B$10)</f>
        <v>CO5</v>
      </c>
      <c r="B12" s="17" t="str">
        <f>IF(ISBLANK(COs!$C$10),"",COs!$C$10)</f>
        <v>Analyze the spectral characteristics of signals using Fourier analysis.</v>
      </c>
      <c r="C12" s="18">
        <f>IF(ISERR(MARKS!$AD$2/100),"",MARKS!$AD$2/100)</f>
        <v>0.83333333333333326</v>
      </c>
      <c r="D12" s="92">
        <f>IF($Q$12=0,"",IF($C$12&lt;0.6,0,IF($C$12&lt;0.7,1,IF($C$12&lt;0.8,2,3))))</f>
        <v>3</v>
      </c>
      <c r="E12" s="19">
        <f>IF($Q$12=0,"",$Q$12)</f>
        <v>0.13333333333333333</v>
      </c>
      <c r="F12" s="20"/>
      <c r="H12" s="21">
        <f>IF(ISERR($C$12*$E$12),"",$C$12*$E$12)</f>
        <v>0.1111111111111111</v>
      </c>
      <c r="N12" s="14">
        <f>MARKS!$AR$3*IF(MARKS!$L$12="Y",1,0)</f>
        <v>0</v>
      </c>
      <c r="O12" s="14">
        <f>MARKS!$AS$3*IF(MARKS!$M12="Y",1,0)</f>
        <v>3.3333333333333335</v>
      </c>
      <c r="P12" s="14">
        <f>MARKS!$AT$3*IF(MARKS!$N$12="Y",1,0)</f>
        <v>10</v>
      </c>
      <c r="Q12" s="14">
        <f>SUM($N$12:$P$12)/100</f>
        <v>0.13333333333333333</v>
      </c>
    </row>
    <row r="13" spans="1:17" ht="50.1" customHeight="1">
      <c r="A13" s="17" t="str">
        <f>IF(ISBLANK(COs!$B$11),"",COs!$B$11)</f>
        <v>CO6</v>
      </c>
      <c r="B13" s="17" t="str">
        <f>IF(ISBLANK(COs!$C$11),"",COs!$C$11)</f>
        <v>Analyze the systems using Laplace transform and Z-transform.</v>
      </c>
      <c r="C13" s="18">
        <f>IF(ISERR(MARKS!$AE$2/100),"",MARKS!$AE$2/100)</f>
        <v>0.83333333333333326</v>
      </c>
      <c r="D13" s="92">
        <f>IF($Q$13=0,"",IF($C$13&lt;0.6,0,IF($C$13&lt;0.7,1,IF($C$13&lt;0.8,2,3))))</f>
        <v>3</v>
      </c>
      <c r="E13" s="19">
        <f>IF($Q$13=0,"",$Q$13)</f>
        <v>0.13333333333333333</v>
      </c>
      <c r="F13" s="20"/>
      <c r="H13" s="21">
        <f>IF(ISERR($C$13*$E$13),"",$C$13*$E$13)</f>
        <v>0.1111111111111111</v>
      </c>
      <c r="N13" s="14">
        <f>MARKS!$AR$3*IF(MARKS!$L$13="Y",1,0)</f>
        <v>0</v>
      </c>
      <c r="O13" s="14">
        <f>MARKS!$AS$3*IF(MARKS!$M$13="Y",1,0)</f>
        <v>3.3333333333333335</v>
      </c>
      <c r="P13" s="14">
        <f>MARKS!$AT$3*IF(MARKS!$N$13="Y",1,0)</f>
        <v>10</v>
      </c>
      <c r="Q13" s="14">
        <f>SUM($N$13:$P$13)/100</f>
        <v>0.13333333333333333</v>
      </c>
    </row>
    <row r="14" spans="1:17" ht="50.1" customHeight="1">
      <c r="A14" s="17" t="str">
        <f>IF(ISBLANK(COs!$B$12),"",COs!$B$12)</f>
        <v/>
      </c>
      <c r="B14" s="17" t="str">
        <f>IF(ISBLANK(COs!$C$12),"",COs!$C$12)</f>
        <v/>
      </c>
      <c r="C14" s="18" t="str">
        <f>IF(ISERR(MARKS!$AF$2/100),"",MARKS!$AF$2/100)</f>
        <v/>
      </c>
      <c r="D14" s="92" t="str">
        <f>IF($Q$14=0,"",IF($C$14&lt;0.6,0,IF($C$14&lt;0.7,1,IF($C$14&lt;0.8,2,3))))</f>
        <v/>
      </c>
      <c r="E14" s="19" t="str">
        <f>IF($Q$14=0,"",$Q$14)</f>
        <v/>
      </c>
      <c r="F14" s="20"/>
      <c r="H14" s="21" t="str">
        <f>IF(ISERR($C$14*$E$14),"",$C$14*$E$14)</f>
        <v/>
      </c>
      <c r="N14" s="14">
        <f>MARKS!$AR$3*IF(MARKS!$L$14="Y",1,0)</f>
        <v>0</v>
      </c>
      <c r="O14" s="14">
        <f>MARKS!$AS$3*IF(MARKS!$M$14="Y",1,0)</f>
        <v>0</v>
      </c>
      <c r="P14" s="14">
        <f>MARKS!$AT$3*IF(MARKS!$N$14="Y",1,0)</f>
        <v>0</v>
      </c>
      <c r="Q14" s="14">
        <f>SUM($N$14:$P$14)/100</f>
        <v>0</v>
      </c>
    </row>
    <row r="15" spans="1:17" ht="50.1" customHeight="1">
      <c r="A15" s="17" t="str">
        <f>IF(ISBLANK(COs!$B$13),"",COs!$B$13)</f>
        <v/>
      </c>
      <c r="B15" s="17" t="str">
        <f>IF(ISBLANK(COs!$C$13),"",COs!$C$13)</f>
        <v/>
      </c>
      <c r="C15" s="18" t="str">
        <f>IF(ISERR(MARKS!$AG$2/100),"",MARKS!$AG$2/100)</f>
        <v/>
      </c>
      <c r="D15" s="92" t="str">
        <f>IF($Q$15=0,"",IF($C$15&lt;0.6,0,IF($C$15&lt;0.7,1,IF($C$15&lt;0.8,2,3))))</f>
        <v/>
      </c>
      <c r="E15" s="19" t="str">
        <f>IF($Q$15=0,"",$Q$15)</f>
        <v/>
      </c>
      <c r="F15" s="20"/>
      <c r="H15" s="21" t="str">
        <f>IF(ISERR($C$15*$E$15),"",$C$15*$E$15)</f>
        <v/>
      </c>
      <c r="N15" s="14">
        <f>MARKS!$AR$3*IF(MARKS!$L$15="Y",1,0)</f>
        <v>0</v>
      </c>
      <c r="O15" s="14">
        <f>MARKS!$AS$3*IF(MARKS!$M$15="Y",1,0)</f>
        <v>0</v>
      </c>
      <c r="P15" s="14">
        <f>MARKS!$AT$3*IF(MARKS!$N$15="Y",1,0)</f>
        <v>0</v>
      </c>
      <c r="Q15" s="14">
        <f>SUM($N$15:$P$15)/100</f>
        <v>0</v>
      </c>
    </row>
    <row r="16" spans="1:17" ht="50.1" customHeight="1">
      <c r="A16" s="17" t="str">
        <f>IF(ISBLANK(COs!$B$14),"",COs!$B$14)</f>
        <v/>
      </c>
      <c r="B16" s="17" t="str">
        <f>IF(ISBLANK(COs!$C$14),"",COs!$C$14)</f>
        <v/>
      </c>
      <c r="C16" s="18" t="str">
        <f>IF(ISERR(MARKS!$AH$2/100),"",MARKS!$AH$2/100)</f>
        <v/>
      </c>
      <c r="D16" s="92" t="str">
        <f>IF($Q$17=0,"",IF($C$16&lt;0.6,0,IF($C$16&lt;0.7,1,IF($C$16&lt;0.8,2,3))))</f>
        <v/>
      </c>
      <c r="E16" s="19" t="str">
        <f>IF($Q$16=0,"",$Q$16)</f>
        <v/>
      </c>
      <c r="F16" s="20"/>
      <c r="H16" s="21" t="str">
        <f>IF(ISERR($C$16*$E$16),"",$C$16*$E$16)</f>
        <v/>
      </c>
      <c r="N16" s="14">
        <f>MARKS!$AR$3*IF(MARKS!$L$16="Y",1,0)</f>
        <v>0</v>
      </c>
      <c r="O16" s="14">
        <f>MARKS!$AS$3*IF(MARKS!$M$16="Y",1,0)</f>
        <v>0</v>
      </c>
      <c r="P16" s="14">
        <f>MARKS!$AT$3*IF(MARKS!$N$16="Y",1,0)</f>
        <v>0</v>
      </c>
      <c r="Q16" s="14">
        <f>SUM($N$16:$P$16)/100</f>
        <v>0</v>
      </c>
    </row>
    <row r="17" spans="1:17" ht="50.1" customHeight="1">
      <c r="A17" s="17" t="str">
        <f>IF(ISBLANK(COs!$B$15),"",COs!$B$15)</f>
        <v/>
      </c>
      <c r="B17" s="17" t="str">
        <f>IF(ISBLANK(COs!$C$15),"",COs!$C$15)</f>
        <v/>
      </c>
      <c r="C17" s="18" t="str">
        <f>IF(ISERR(MARKS!$AI$2/100),"",MARKS!$AI$2/100)</f>
        <v/>
      </c>
      <c r="D17" s="92" t="str">
        <f>IF($Q$18=0,"",IF($C$17&lt;0.6,0,IF($C$17&lt;0.7,1,IF($C$17&lt;0.8,2,3))))</f>
        <v/>
      </c>
      <c r="E17" s="19" t="str">
        <f>IF($Q$17=0,"",$Q$17)</f>
        <v/>
      </c>
      <c r="F17" s="20"/>
      <c r="H17" s="21" t="str">
        <f>IF(ISERR($C$17*$E$17),"",$C$17*$E$17)</f>
        <v/>
      </c>
      <c r="N17" s="14">
        <f>MARKS!$AR$3*IF(MARKS!$L$17="Y",1,0)</f>
        <v>0</v>
      </c>
      <c r="O17" s="14">
        <f>MARKS!$AS$3*IF(MARKS!$M$17="Y",1,0)</f>
        <v>0</v>
      </c>
      <c r="P17" s="14">
        <f>MARKS!$AT$3*IF(MARKS!$N$17="Y",1,0)</f>
        <v>0</v>
      </c>
      <c r="Q17" s="14">
        <f>SUM($N$17:$P$17)/100</f>
        <v>0</v>
      </c>
    </row>
    <row r="18" spans="1:17">
      <c r="A18" s="148" t="s">
        <v>49</v>
      </c>
      <c r="B18" s="148"/>
      <c r="C18" s="22">
        <f>SUM($H$8:$H$17)</f>
        <v>0.93333333333333357</v>
      </c>
      <c r="D18" s="23"/>
      <c r="E18" s="93">
        <f>SUM($E$8:$E$17)</f>
        <v>1</v>
      </c>
      <c r="F18" s="24"/>
    </row>
    <row r="19" spans="1:17">
      <c r="A19" s="5"/>
      <c r="B19" s="5"/>
      <c r="C19" s="5"/>
      <c r="D19" s="5"/>
    </row>
    <row r="20" spans="1:17">
      <c r="A20" s="5"/>
      <c r="B20" s="5"/>
      <c r="C20" s="5"/>
      <c r="D20" s="5"/>
    </row>
    <row r="21" spans="1:17">
      <c r="A21" s="146" t="s">
        <v>48</v>
      </c>
      <c r="B21" s="146"/>
      <c r="C21" s="146"/>
      <c r="D21" s="5"/>
    </row>
    <row r="22" spans="1:17">
      <c r="A22" s="146" t="s">
        <v>54</v>
      </c>
      <c r="B22" s="146"/>
      <c r="C22" s="146"/>
      <c r="D22" s="5"/>
    </row>
    <row r="23" spans="1:17">
      <c r="A23" s="146" t="s">
        <v>55</v>
      </c>
      <c r="B23" s="146"/>
      <c r="C23" s="146"/>
      <c r="D23" s="5"/>
    </row>
    <row r="24" spans="1:17">
      <c r="A24" s="146" t="s">
        <v>56</v>
      </c>
      <c r="B24" s="146"/>
      <c r="C24" s="146"/>
      <c r="D24" s="5"/>
    </row>
    <row r="25" spans="1:17">
      <c r="A25" s="25"/>
    </row>
  </sheetData>
  <sheetProtection password="D183" sheet="1" objects="1" scenarios="1" formatCells="0" formatRows="0"/>
  <mergeCells count="9">
    <mergeCell ref="A22:C22"/>
    <mergeCell ref="A23:C23"/>
    <mergeCell ref="A24:C24"/>
    <mergeCell ref="A1:F1"/>
    <mergeCell ref="A2:F2"/>
    <mergeCell ref="A4:F4"/>
    <mergeCell ref="A5:F5"/>
    <mergeCell ref="A18:B18"/>
    <mergeCell ref="A21:C21"/>
  </mergeCells>
  <conditionalFormatting sqref="E18">
    <cfRule type="cellIs" dxfId="0" priority="1" operator="greaterThan">
      <formula>1</formula>
    </cfRule>
  </conditionalFormatting>
  <pageMargins left="0.7" right="0.7" top="0.75" bottom="0.7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45"/>
  <sheetViews>
    <sheetView workbookViewId="0">
      <selection activeCell="D24" sqref="D24"/>
    </sheetView>
  </sheetViews>
  <sheetFormatPr defaultRowHeight="15.75"/>
  <cols>
    <col min="1" max="1" width="9.140625" style="5"/>
    <col min="2" max="2" width="10.28515625" style="5" customWidth="1"/>
    <col min="3" max="3" width="10.28515625" style="5" bestFit="1" customWidth="1"/>
    <col min="4" max="6" width="9.140625" style="5"/>
    <col min="7" max="7" width="9.85546875" style="5" customWidth="1"/>
    <col min="8" max="8" width="9.5703125" style="5" customWidth="1"/>
    <col min="9" max="10" width="9.140625" style="5"/>
    <col min="11" max="11" width="10.140625" style="5" bestFit="1" customWidth="1"/>
    <col min="12" max="13" width="9.140625" style="5"/>
    <col min="14" max="14" width="9.5703125" style="5" customWidth="1"/>
    <col min="15" max="15" width="9.140625" style="5"/>
    <col min="16" max="16" width="10" style="5" customWidth="1"/>
    <col min="17" max="16384" width="9.140625" style="5"/>
  </cols>
  <sheetData>
    <row r="1" spans="2:14">
      <c r="B1" s="118" t="str">
        <f>COs!$B$1</f>
        <v>Fundamentals of Signals &amp; Systems Lab (18B17EC472)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>
      <c r="B2" s="118" t="str">
        <f>COs!$B$2</f>
        <v>Odd Semester (2022-23)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4" spans="2:14">
      <c r="B4" s="149" t="s">
        <v>50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6" spans="2:14">
      <c r="B6" s="26" t="s">
        <v>19</v>
      </c>
      <c r="C6" s="7" t="s">
        <v>20</v>
      </c>
      <c r="D6" s="7" t="s">
        <v>21</v>
      </c>
      <c r="E6" s="7" t="s">
        <v>22</v>
      </c>
      <c r="F6" s="7" t="s">
        <v>23</v>
      </c>
      <c r="G6" s="7" t="s">
        <v>24</v>
      </c>
      <c r="H6" s="7" t="s">
        <v>25</v>
      </c>
      <c r="I6" s="7" t="s">
        <v>26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31</v>
      </c>
    </row>
    <row r="7" spans="2:14">
      <c r="B7" s="26" t="s">
        <v>6</v>
      </c>
      <c r="C7" s="30">
        <f>IF(ISBLANK(PO_PSO_CO_Mapping!$C$6)," ",IF(ISTEXT('TA-COs Attainment'!$D$8)," ",IF(ISNUMBER(PO_PSO_CO_Mapping!$C$6),IF('TA-COs Attainment'!$D$8&gt;=1,PO_PSO_CO_Mapping!$C$6,0),"x")))</f>
        <v>3</v>
      </c>
      <c r="D7" s="30">
        <f>IF(ISBLANK(PO_PSO_CO_Mapping!$D$6)," ",IF(ISTEXT('TA-COs Attainment'!$D$8)," ",IF(ISNUMBER(PO_PSO_CO_Mapping!$D$6),IF('TA-COs Attainment'!$D$8&gt;=1,PO_PSO_CO_Mapping!$D$6,0),"x")))</f>
        <v>3</v>
      </c>
      <c r="E7" s="30">
        <f>IF(ISBLANK(PO_PSO_CO_Mapping!$E$6)," ",IF(ISTEXT('TA-COs Attainment'!$D$8)," ",IF(ISNUMBER(PO_PSO_CO_Mapping!$E$6),IF('TA-COs Attainment'!$D$8&gt;=1,PO_PSO_CO_Mapping!$E$6,0),"x")))</f>
        <v>3</v>
      </c>
      <c r="F7" s="30">
        <f>IF(ISBLANK(PO_PSO_CO_Mapping!$F$6)," ",IF(ISTEXT('TA-COs Attainment'!$D$8)," ",IF(ISNUMBER(PO_PSO_CO_Mapping!$F$6),IF('TA-COs Attainment'!$D$8&gt;=1,PO_PSO_CO_Mapping!$F$6,0),"x")))</f>
        <v>1</v>
      </c>
      <c r="G7" s="30">
        <f>IF(ISBLANK(PO_PSO_CO_Mapping!$G$6)," ",IF(ISTEXT('TA-COs Attainment'!$D$8)," ",IF(ISNUMBER(PO_PSO_CO_Mapping!$G$6),IF('TA-COs Attainment'!$D$8&gt;=1,PO_PSO_CO_Mapping!$G$6,0),"x")))</f>
        <v>2</v>
      </c>
      <c r="H7" s="30">
        <f>IF(ISBLANK(PO_PSO_CO_Mapping!$H$6)," ",IF(ISTEXT('TA-COs Attainment'!$D$8)," ",IF(ISNUMBER(PO_PSO_CO_Mapping!$H$6),IF('TA-COs Attainment'!$D$8&gt;=1,PO_PSO_CO_Mapping!$H$6,0),"x")))</f>
        <v>2</v>
      </c>
      <c r="I7" s="30">
        <f>IF(ISBLANK(PO_PSO_CO_Mapping!$I$6)," ",IF(ISTEXT('TA-COs Attainment'!$D$8)," ",IF(ISNUMBER(PO_PSO_CO_Mapping!$I$6),IF('TA-COs Attainment'!$D$8&gt;=1,PO_PSO_CO_Mapping!$I$6,0),"x")))</f>
        <v>2</v>
      </c>
      <c r="J7" s="30">
        <f>IF(ISBLANK(PO_PSO_CO_Mapping!$J$6)," ",IF(ISTEXT('TA-COs Attainment'!$D$8)," ",IF(ISNUMBER(PO_PSO_CO_Mapping!$J$6),IF('TA-COs Attainment'!$D$8&gt;=1,PO_PSO_CO_Mapping!$J$6,0),"x")))</f>
        <v>3</v>
      </c>
      <c r="K7" s="30">
        <f>IF(ISBLANK(PO_PSO_CO_Mapping!$K$6)," ",IF(ISTEXT('TA-COs Attainment'!$D$8)," ",IF(ISNUMBER(PO_PSO_CO_Mapping!$K$6),IF('TA-COs Attainment'!$D$8&gt;=1,PO_PSO_CO_Mapping!$K$6,0),"x")))</f>
        <v>3</v>
      </c>
      <c r="L7" s="30">
        <f>IF(ISBLANK(PO_PSO_CO_Mapping!$L$6)," ",IF(ISTEXT('TA-COs Attainment'!$D$8)," ",IF(ISNUMBER(PO_PSO_CO_Mapping!$L$6),IF('TA-COs Attainment'!$D$8&gt;=1,PO_PSO_CO_Mapping!$L$6,0),"x")))</f>
        <v>3</v>
      </c>
      <c r="M7" s="30">
        <f>IF(ISBLANK(PO_PSO_CO_Mapping!$M$6)," ",IF(ISTEXT('TA-COs Attainment'!$D$8)," ",IF(ISNUMBER(PO_PSO_CO_Mapping!$M$6),IF('TA-COs Attainment'!$D$8&gt;=1,PO_PSO_CO_Mapping!$M$6,0),"x")))</f>
        <v>3</v>
      </c>
      <c r="N7" s="30">
        <f>IF(ISBLANK(PO_PSO_CO_Mapping!$N$6)," ",IF(ISTEXT('TA-COs Attainment'!$D$8)," ",IF(ISNUMBER(PO_PSO_CO_Mapping!$N$6),IF('TA-COs Attainment'!$D$8&gt;=1,PO_PSO_CO_Mapping!$N$6,0),"x")))</f>
        <v>2</v>
      </c>
    </row>
    <row r="8" spans="2:14">
      <c r="B8" s="26" t="s">
        <v>4</v>
      </c>
      <c r="C8" s="30">
        <f>IF(ISBLANK(PO_PSO_CO_Mapping!$C$7)," ",IF(ISTEXT('TA-COs Attainment'!$D$9)," ",IF(ISNUMBER(PO_PSO_CO_Mapping!$C$7),IF('TA-COs Attainment'!$D$9&gt;=1,PO_PSO_CO_Mapping!$C$7,0),"x")))</f>
        <v>2</v>
      </c>
      <c r="D8" s="30">
        <f>IF(ISBLANK(PO_PSO_CO_Mapping!$D$7)," ",IF(ISTEXT('TA-COs Attainment'!$D$9)," ",IF(ISNUMBER(PO_PSO_CO_Mapping!$D$7),IF('TA-COs Attainment'!$D$9&gt;=1,PO_PSO_CO_Mapping!$D$7,0),"x")))</f>
        <v>2</v>
      </c>
      <c r="E8" s="30">
        <f>IF(ISBLANK(PO_PSO_CO_Mapping!$E$7)," ",IF(ISTEXT('TA-COs Attainment'!$D$9)," ",IF(ISNUMBER(PO_PSO_CO_Mapping!$E$7),IF('TA-COs Attainment'!$D$9&gt;=1,PO_PSO_CO_Mapping!$E$7,0),"x")))</f>
        <v>2</v>
      </c>
      <c r="F8" s="30">
        <f>IF(ISBLANK(PO_PSO_CO_Mapping!$F$7)," ",IF(ISTEXT('TA-COs Attainment'!$D$9)," ",IF(ISNUMBER(PO_PSO_CO_Mapping!$F$7),IF('TA-COs Attainment'!$D$9&gt;=1,PO_PSO_CO_Mapping!$F$7,0),"x")))</f>
        <v>3</v>
      </c>
      <c r="G8" s="30">
        <f>IF(ISBLANK(PO_PSO_CO_Mapping!$G$7)," ",IF(ISTEXT('TA-COs Attainment'!$D$9)," ",IF(ISNUMBER(PO_PSO_CO_Mapping!$G$7),IF('TA-COs Attainment'!$D$9&gt;=1,PO_PSO_CO_Mapping!$G$7,0),"x")))</f>
        <v>3</v>
      </c>
      <c r="H8" s="30">
        <f>IF(ISBLANK(PO_PSO_CO_Mapping!$H$7)," ",IF(ISTEXT('TA-COs Attainment'!$D$9)," ",IF(ISNUMBER(PO_PSO_CO_Mapping!$H$7),IF('TA-COs Attainment'!$D$9&gt;=1,PO_PSO_CO_Mapping!$H$7,0),"x")))</f>
        <v>3</v>
      </c>
      <c r="I8" s="30">
        <f>IF(ISBLANK(PO_PSO_CO_Mapping!$I$7)," ",IF(ISTEXT('TA-COs Attainment'!$D$9)," ",IF(ISNUMBER(PO_PSO_CO_Mapping!$I$7),IF('TA-COs Attainment'!$D$9&gt;=1,PO_PSO_CO_Mapping!$I$7,0),"x")))</f>
        <v>2</v>
      </c>
      <c r="J8" s="30">
        <f>IF(ISBLANK(PO_PSO_CO_Mapping!$J$7)," ",IF(ISTEXT('TA-COs Attainment'!$D$9)," ",IF(ISNUMBER(PO_PSO_CO_Mapping!$J$7),IF('TA-COs Attainment'!$D$9&gt;=1,PO_PSO_CO_Mapping!$J$7,0),"x")))</f>
        <v>3</v>
      </c>
      <c r="K8" s="30">
        <f>IF(ISBLANK(PO_PSO_CO_Mapping!$K$7)," ",IF(ISTEXT('TA-COs Attainment'!$D$9)," ",IF(ISNUMBER(PO_PSO_CO_Mapping!$K$7),IF('TA-COs Attainment'!$D$9&gt;=1,PO_PSO_CO_Mapping!$K$7,0),"x")))</f>
        <v>3</v>
      </c>
      <c r="L8" s="30">
        <f>IF(ISBLANK(PO_PSO_CO_Mapping!$L$7)," ",IF(ISTEXT('TA-COs Attainment'!$D$9)," ",IF(ISNUMBER(PO_PSO_CO_Mapping!$L$7),IF('TA-COs Attainment'!$D$9&gt;=1,PO_PSO_CO_Mapping!$L$7,0),"x")))</f>
        <v>3</v>
      </c>
      <c r="M8" s="30">
        <f>IF(ISBLANK(PO_PSO_CO_Mapping!$M$7)," ",IF(ISTEXT('TA-COs Attainment'!$D$9)," ",IF(ISNUMBER(PO_PSO_CO_Mapping!$M$7),IF('TA-COs Attainment'!$D$9&gt;=1,PO_PSO_CO_Mapping!$M$7,0),"x")))</f>
        <v>1</v>
      </c>
      <c r="N8" s="30">
        <f>IF(ISBLANK(PO_PSO_CO_Mapping!$N$7)," ",IF(ISTEXT('TA-COs Attainment'!$D$9)," ",IF(ISNUMBER(PO_PSO_CO_Mapping!$N$7),IF('TA-COs Attainment'!$D$9&gt;=1,PO_PSO_CO_Mapping!$N$7,0),"x")))</f>
        <v>3</v>
      </c>
    </row>
    <row r="9" spans="2:14">
      <c r="B9" s="26" t="s">
        <v>3</v>
      </c>
      <c r="C9" s="30">
        <f>IF(ISBLANK(PO_PSO_CO_Mapping!$C$8)," ",IF(ISTEXT('TA-COs Attainment'!$D$10)," ",IF(ISNUMBER(PO_PSO_CO_Mapping!$C$8),IF('TA-COs Attainment'!$D$10&gt;=1,PO_PSO_CO_Mapping!$C$8,0),"x")))</f>
        <v>3</v>
      </c>
      <c r="D9" s="30">
        <f>IF(ISBLANK(PO_PSO_CO_Mapping!$D$8)," ",IF(ISTEXT('TA-COs Attainment'!$D$10)," ",IF(ISNUMBER(PO_PSO_CO_Mapping!$D$8),IF('TA-COs Attainment'!$D$10&gt;=1,PO_PSO_CO_Mapping!$D$8,0),"x")))</f>
        <v>3</v>
      </c>
      <c r="E9" s="30">
        <f>IF(ISBLANK(PO_PSO_CO_Mapping!$E$8)," ",IF(ISTEXT('TA-COs Attainment'!$D$10)," ",IF(ISNUMBER(PO_PSO_CO_Mapping!$E$8),IF('TA-COs Attainment'!$D$10&gt;=1,PO_PSO_CO_Mapping!$E$8,0),"x")))</f>
        <v>3</v>
      </c>
      <c r="F9" s="30">
        <f>IF(ISBLANK(PO_PSO_CO_Mapping!$F$8)," ",IF(ISTEXT('TA-COs Attainment'!$D$10)," ",IF(ISNUMBER(PO_PSO_CO_Mapping!$F$8),IF('TA-COs Attainment'!$D$10&gt;=1,PO_PSO_CO_Mapping!$F$8,0),"x")))</f>
        <v>3</v>
      </c>
      <c r="G9" s="30">
        <f>IF(ISBLANK(PO_PSO_CO_Mapping!$G$8)," ",IF(ISTEXT('TA-COs Attainment'!$D$10)," ",IF(ISNUMBER(PO_PSO_CO_Mapping!$G$8),IF('TA-COs Attainment'!$D$10&gt;=1,PO_PSO_CO_Mapping!$G$8,0),"x")))</f>
        <v>3</v>
      </c>
      <c r="H9" s="30">
        <f>IF(ISBLANK(PO_PSO_CO_Mapping!$H$8)," ",IF(ISTEXT('TA-COs Attainment'!$D$10)," ",IF(ISNUMBER(PO_PSO_CO_Mapping!$H$8),IF('TA-COs Attainment'!$D$10&gt;=1,PO_PSO_CO_Mapping!$H$8,0),"x")))</f>
        <v>3</v>
      </c>
      <c r="I9" s="30">
        <f>IF(ISBLANK(PO_PSO_CO_Mapping!$I$8)," ",IF(ISTEXT('TA-COs Attainment'!$D$10)," ",IF(ISNUMBER(PO_PSO_CO_Mapping!$I$8),IF('TA-COs Attainment'!$D$10&gt;=1,PO_PSO_CO_Mapping!$I$8,0),"x")))</f>
        <v>3</v>
      </c>
      <c r="J9" s="30">
        <f>IF(ISBLANK(PO_PSO_CO_Mapping!$J$8)," ",IF(ISTEXT('TA-COs Attainment'!$D$10)," ",IF(ISNUMBER(PO_PSO_CO_Mapping!$J$8),IF('TA-COs Attainment'!$D$10&gt;=1,PO_PSO_CO_Mapping!$J$8,0),"x")))</f>
        <v>3</v>
      </c>
      <c r="K9" s="30">
        <f>IF(ISBLANK(PO_PSO_CO_Mapping!$K$8)," ",IF(ISTEXT('TA-COs Attainment'!$D$10)," ",IF(ISNUMBER(PO_PSO_CO_Mapping!$K$8),IF('TA-COs Attainment'!$D$10&gt;=1,PO_PSO_CO_Mapping!$K$8,0),"x")))</f>
        <v>3</v>
      </c>
      <c r="L9" s="30">
        <f>IF(ISBLANK(PO_PSO_CO_Mapping!$L$8)," ",IF(ISTEXT('TA-COs Attainment'!$D$10)," ",IF(ISNUMBER(PO_PSO_CO_Mapping!$L$8),IF('TA-COs Attainment'!$D$10&gt;=1,PO_PSO_CO_Mapping!$L$8,0),"x")))</f>
        <v>3</v>
      </c>
      <c r="M9" s="30">
        <f>IF(ISBLANK(PO_PSO_CO_Mapping!$M$8)," ",IF(ISTEXT('TA-COs Attainment'!$D$10)," ",IF(ISNUMBER(PO_PSO_CO_Mapping!$M$8),IF('TA-COs Attainment'!$D$10&gt;=1,PO_PSO_CO_Mapping!$M$8,0),"x")))</f>
        <v>3</v>
      </c>
      <c r="N9" s="30">
        <f>IF(ISBLANK(PO_PSO_CO_Mapping!$N$8)," ",IF(ISTEXT('TA-COs Attainment'!$D$10)," ",IF(ISNUMBER(PO_PSO_CO_Mapping!$N$8),IF('TA-COs Attainment'!$D$10&gt;=1,PO_PSO_CO_Mapping!$N$8,0),"x")))</f>
        <v>3</v>
      </c>
    </row>
    <row r="10" spans="2:14">
      <c r="B10" s="26" t="s">
        <v>5</v>
      </c>
      <c r="C10" s="30">
        <f>IF(ISBLANK(PO_PSO_CO_Mapping!$C$9)," ",IF(ISTEXT('TA-COs Attainment'!$D$11)," ",IF(ISNUMBER(PO_PSO_CO_Mapping!$C$9),IF('TA-COs Attainment'!$D$11&gt;=1,PO_PSO_CO_Mapping!$C$9,0),"x")))</f>
        <v>3</v>
      </c>
      <c r="D10" s="30">
        <f>IF(ISBLANK(PO_PSO_CO_Mapping!$D$9)," ",IF(ISTEXT('TA-COs Attainment'!$D$11)," ",IF(ISNUMBER(PO_PSO_CO_Mapping!$D$9),IF('TA-COs Attainment'!$D$11&gt;=1,PO_PSO_CO_Mapping!$D$9,0),"x")))</f>
        <v>3</v>
      </c>
      <c r="E10" s="30">
        <f>IF(ISBLANK(PO_PSO_CO_Mapping!$E$9)," ",IF(ISTEXT('TA-COs Attainment'!$D$11)," ",IF(ISNUMBER(PO_PSO_CO_Mapping!$E$9),IF('TA-COs Attainment'!$D$11&gt;=1,PO_PSO_CO_Mapping!$E$9,0),"x")))</f>
        <v>2</v>
      </c>
      <c r="F10" s="30">
        <f>IF(ISBLANK(PO_PSO_CO_Mapping!$F$9)," ",IF(ISTEXT('TA-COs Attainment'!$D$11)," ",IF(ISNUMBER(PO_PSO_CO_Mapping!$F$9),IF('TA-COs Attainment'!$D$11&gt;=1,PO_PSO_CO_Mapping!$F$9,0),"x")))</f>
        <v>3</v>
      </c>
      <c r="G10" s="30">
        <f>IF(ISBLANK(PO_PSO_CO_Mapping!$G$9)," ",IF(ISTEXT('TA-COs Attainment'!$D$11)," ",IF(ISNUMBER(PO_PSO_CO_Mapping!$G$9),IF('TA-COs Attainment'!$D$11&gt;=1,PO_PSO_CO_Mapping!$G$9,0),"x")))</f>
        <v>3</v>
      </c>
      <c r="H10" s="30">
        <f>IF(ISBLANK(PO_PSO_CO_Mapping!$H$9)," ",IF(ISTEXT('TA-COs Attainment'!$D$11)," ",IF(ISNUMBER(PO_PSO_CO_Mapping!$H$9),IF('TA-COs Attainment'!$D$11&gt;=1,PO_PSO_CO_Mapping!$H$9,0),"x")))</f>
        <v>3</v>
      </c>
      <c r="I10" s="30">
        <f>IF(ISBLANK(PO_PSO_CO_Mapping!$I$9)," ",IF(ISTEXT('TA-COs Attainment'!$D$11)," ",IF(ISNUMBER(PO_PSO_CO_Mapping!$I$9),IF('TA-COs Attainment'!$D$11&gt;=1,PO_PSO_CO_Mapping!$I$9,0),"x")))</f>
        <v>2</v>
      </c>
      <c r="J10" s="30">
        <f>IF(ISBLANK(PO_PSO_CO_Mapping!$J$9)," ",IF(ISTEXT('TA-COs Attainment'!$D$11)," ",IF(ISNUMBER(PO_PSO_CO_Mapping!$J$9),IF('TA-COs Attainment'!$D$11&gt;=1,PO_PSO_CO_Mapping!$J$9,0),"x")))</f>
        <v>1</v>
      </c>
      <c r="K10" s="30">
        <f>IF(ISBLANK(PO_PSO_CO_Mapping!$K$9)," ",IF(ISTEXT('TA-COs Attainment'!$D$11)," ",IF(ISNUMBER(PO_PSO_CO_Mapping!$K$9),IF('TA-COs Attainment'!$D$11&gt;=1,PO_PSO_CO_Mapping!$K$9,0),"x")))</f>
        <v>1</v>
      </c>
      <c r="L10" s="30">
        <f>IF(ISBLANK(PO_PSO_CO_Mapping!$L$9)," ",IF(ISTEXT('TA-COs Attainment'!$D$11)," ",IF(ISNUMBER(PO_PSO_CO_Mapping!$L$9),IF('TA-COs Attainment'!$D$11&gt;=1,PO_PSO_CO_Mapping!$L$9,0),"x")))</f>
        <v>3</v>
      </c>
      <c r="M10" s="30">
        <f>IF(ISBLANK(PO_PSO_CO_Mapping!$M$9)," ",IF(ISTEXT('TA-COs Attainment'!$D$11)," ",IF(ISNUMBER(PO_PSO_CO_Mapping!$M$9),IF('TA-COs Attainment'!$D$11&gt;=1,PO_PSO_CO_Mapping!$M$9,0),"x")))</f>
        <v>3</v>
      </c>
      <c r="N10" s="30">
        <f>IF(ISBLANK(PO_PSO_CO_Mapping!$N$9)," ",IF(ISTEXT('TA-COs Attainment'!$D$11)," ",IF(ISNUMBER(PO_PSO_CO_Mapping!$N$9),IF('TA-COs Attainment'!$D$11&gt;=1,PO_PSO_CO_Mapping!$N$9,0),"x")))</f>
        <v>3</v>
      </c>
    </row>
    <row r="11" spans="2:14">
      <c r="B11" s="26" t="s">
        <v>7</v>
      </c>
      <c r="C11" s="30">
        <f>IF(ISBLANK(PO_PSO_CO_Mapping!$C$10)," ",IF(ISTEXT('TA-COs Attainment'!$D$12)," ",IF(ISNUMBER(PO_PSO_CO_Mapping!$C$10),IF('TA-COs Attainment'!$D$12&gt;=1,PO_PSO_CO_Mapping!$C$10,0),"x")))</f>
        <v>3</v>
      </c>
      <c r="D11" s="30">
        <f>IF(ISBLANK(PO_PSO_CO_Mapping!$D$10)," ",IF(ISTEXT('TA-COs Attainment'!$D$12)," ",IF(ISNUMBER(PO_PSO_CO_Mapping!$D$10),IF('TA-COs Attainment'!$D$12&gt;=1,PO_PSO_CO_Mapping!$D$10,0),"x")))</f>
        <v>3</v>
      </c>
      <c r="E11" s="30">
        <f>IF(ISBLANK(PO_PSO_CO_Mapping!$E$10)," ",IF(ISTEXT('TA-COs Attainment'!$D$12)," ",IF(ISNUMBER(PO_PSO_CO_Mapping!$E$10),IF('TA-COs Attainment'!$D$12&gt;=1,PO_PSO_CO_Mapping!$E$10,0),"x")))</f>
        <v>3</v>
      </c>
      <c r="F11" s="30">
        <f>IF(ISBLANK(PO_PSO_CO_Mapping!$F$10)," ",IF(ISTEXT('TA-COs Attainment'!$D$12)," ",IF(ISNUMBER(PO_PSO_CO_Mapping!$F$10),IF('TA-COs Attainment'!$D$12&gt;=1,PO_PSO_CO_Mapping!$F$10,0),"x")))</f>
        <v>1</v>
      </c>
      <c r="G11" s="30">
        <f>IF(ISBLANK(PO_PSO_CO_Mapping!$G$10)," ",IF(ISTEXT('TA-COs Attainment'!$D$12)," ",IF(ISNUMBER(PO_PSO_CO_Mapping!$G$10),IF('TA-COs Attainment'!$D$12&gt;=1,PO_PSO_CO_Mapping!$G$10,0),"x")))</f>
        <v>2</v>
      </c>
      <c r="H11" s="30">
        <f>IF(ISBLANK(PO_PSO_CO_Mapping!$H$10)," ",IF(ISTEXT('TA-COs Attainment'!$D$12)," ",IF(ISNUMBER(PO_PSO_CO_Mapping!$H$10),IF('TA-COs Attainment'!$D$12&gt;=1,PO_PSO_CO_Mapping!$H$10,0),"x")))</f>
        <v>3</v>
      </c>
      <c r="I11" s="30">
        <f>IF(ISBLANK(PO_PSO_CO_Mapping!$I$10)," ",IF(ISTEXT('TA-COs Attainment'!$D$12)," ",IF(ISNUMBER(PO_PSO_CO_Mapping!$I$10),IF('TA-COs Attainment'!$D$12&gt;=1,PO_PSO_CO_Mapping!$I$10,0),"x")))</f>
        <v>2</v>
      </c>
      <c r="J11" s="30">
        <f>IF(ISBLANK(PO_PSO_CO_Mapping!$J$10)," ",IF(ISTEXT('TA-COs Attainment'!$D$12)," ",IF(ISNUMBER(PO_PSO_CO_Mapping!$J$10),IF('TA-COs Attainment'!$D$12&gt;=1,PO_PSO_CO_Mapping!$J$10,0),"x")))</f>
        <v>3</v>
      </c>
      <c r="K11" s="30">
        <f>IF(ISBLANK(PO_PSO_CO_Mapping!$K$10)," ",IF(ISTEXT('TA-COs Attainment'!$D$12)," ",IF(ISNUMBER(PO_PSO_CO_Mapping!$K$10),IF('TA-COs Attainment'!$D$12&gt;=1,PO_PSO_CO_Mapping!$K$10,0),"x")))</f>
        <v>3</v>
      </c>
      <c r="L11" s="30">
        <f>IF(ISBLANK(PO_PSO_CO_Mapping!$L$10)," ",IF(ISTEXT('TA-COs Attainment'!$D$12)," ",IF(ISNUMBER(PO_PSO_CO_Mapping!$L$10),IF('TA-COs Attainment'!$D$12&gt;=1,PO_PSO_CO_Mapping!$L$10,0),"x")))</f>
        <v>3</v>
      </c>
      <c r="M11" s="30">
        <f>IF(ISBLANK(PO_PSO_CO_Mapping!$M$10)," ",IF(ISTEXT('TA-COs Attainment'!$D$12)," ",IF(ISNUMBER(PO_PSO_CO_Mapping!$M$10),IF('TA-COs Attainment'!$D$12&gt;=1,PO_PSO_CO_Mapping!$M$10,0),"x")))</f>
        <v>3</v>
      </c>
      <c r="N11" s="30">
        <f>IF(ISBLANK(PO_PSO_CO_Mapping!$N$10)," ",IF(ISTEXT('TA-COs Attainment'!$D$12)," ",IF(ISNUMBER(PO_PSO_CO_Mapping!$N$10),IF('TA-COs Attainment'!$D$12&gt;=1,PO_PSO_CO_Mapping!$N$10,0),"x")))</f>
        <v>2</v>
      </c>
    </row>
    <row r="12" spans="2:14">
      <c r="B12" s="26" t="s">
        <v>8</v>
      </c>
      <c r="C12" s="30">
        <f>IF(ISBLANK(PO_PSO_CO_Mapping!$C$11)," ",IF(ISTEXT('TA-COs Attainment'!$D$13)," ",IF(ISNUMBER(PO_PSO_CO_Mapping!$C$11),IF('TA-COs Attainment'!$D$13&gt;=1,PO_PSO_CO_Mapping!$C$11,0),"x")))</f>
        <v>2</v>
      </c>
      <c r="D12" s="30">
        <f>IF(ISBLANK(PO_PSO_CO_Mapping!$D$11)," ",IF(ISTEXT('TA-COs Attainment'!$D$13)," ",IF(ISNUMBER(PO_PSO_CO_Mapping!$D$11),IF('TA-COs Attainment'!$D$13&gt;=1,PO_PSO_CO_Mapping!$D$11,0),"x")))</f>
        <v>2</v>
      </c>
      <c r="E12" s="30">
        <f>IF(ISBLANK(PO_PSO_CO_Mapping!$E$11)," ",IF(ISTEXT('TA-COs Attainment'!$D$13)," ",IF(ISNUMBER(PO_PSO_CO_Mapping!$E$11),IF('TA-COs Attainment'!$D$13&gt;=1,PO_PSO_CO_Mapping!$E$11,0),"x")))</f>
        <v>2</v>
      </c>
      <c r="F12" s="30">
        <f>IF(ISBLANK(PO_PSO_CO_Mapping!$F$11)," ",IF(ISTEXT('TA-COs Attainment'!$D$13)," ",IF(ISNUMBER(PO_PSO_CO_Mapping!$F$11),IF('TA-COs Attainment'!$D$13&gt;=1,PO_PSO_CO_Mapping!$F$11,0),"x")))</f>
        <v>3</v>
      </c>
      <c r="G12" s="30">
        <f>IF(ISBLANK(PO_PSO_CO_Mapping!$G$11)," ",IF(ISTEXT('TA-COs Attainment'!$D$13)," ",IF(ISNUMBER(PO_PSO_CO_Mapping!$G$11),IF('TA-COs Attainment'!$D$13&gt;=1,PO_PSO_CO_Mapping!$G$11,0),"x")))</f>
        <v>3</v>
      </c>
      <c r="H12" s="30">
        <f>IF(ISBLANK(PO_PSO_CO_Mapping!$H$11)," ",IF(ISTEXT('TA-COs Attainment'!$D$13)," ",IF(ISNUMBER(PO_PSO_CO_Mapping!$H$11),IF('TA-COs Attainment'!$D$13&gt;=1,PO_PSO_CO_Mapping!$H$11,0),"x")))</f>
        <v>3</v>
      </c>
      <c r="I12" s="30">
        <f>IF(ISBLANK(PO_PSO_CO_Mapping!$I$11)," ",IF(ISTEXT('TA-COs Attainment'!$D$13)," ",IF(ISNUMBER(PO_PSO_CO_Mapping!$I$11),IF('TA-COs Attainment'!$D$13&gt;=1,PO_PSO_CO_Mapping!$I$11,0),"x")))</f>
        <v>2</v>
      </c>
      <c r="J12" s="30">
        <f>IF(ISBLANK(PO_PSO_CO_Mapping!$J$11)," ",IF(ISTEXT('TA-COs Attainment'!$D$13)," ",IF(ISNUMBER(PO_PSO_CO_Mapping!$J$11),IF('TA-COs Attainment'!$D$13&gt;=1,PO_PSO_CO_Mapping!$J$11,0),"x")))</f>
        <v>3</v>
      </c>
      <c r="K12" s="30">
        <f>IF(ISBLANK(PO_PSO_CO_Mapping!$K$11)," ",IF(ISTEXT('TA-COs Attainment'!$D$13)," ",IF(ISNUMBER(PO_PSO_CO_Mapping!$K$11),IF('TA-COs Attainment'!$D$13&gt;=1,PO_PSO_CO_Mapping!$K$11,0),"x")))</f>
        <v>3</v>
      </c>
      <c r="L12" s="30">
        <f>IF(ISBLANK(PO_PSO_CO_Mapping!$L$11)," ",IF(ISTEXT('TA-COs Attainment'!$D$13)," ",IF(ISNUMBER(PO_PSO_CO_Mapping!$L$11),IF('TA-COs Attainment'!$D$13&gt;=1,PO_PSO_CO_Mapping!$L$11,0),"x")))</f>
        <v>3</v>
      </c>
      <c r="M12" s="30">
        <f>IF(ISBLANK(PO_PSO_CO_Mapping!$M$11)," ",IF(ISTEXT('TA-COs Attainment'!$D$13)," ",IF(ISNUMBER(PO_PSO_CO_Mapping!$M$11),IF('TA-COs Attainment'!$D$13&gt;=1,PO_PSO_CO_Mapping!$M$11,0),"x")))</f>
        <v>1</v>
      </c>
      <c r="N12" s="30">
        <f>IF(ISBLANK(PO_PSO_CO_Mapping!$N$11)," ",IF(ISTEXT('TA-COs Attainment'!$D$13)," ",IF(ISNUMBER(PO_PSO_CO_Mapping!$N$11),IF('TA-COs Attainment'!$D$13&gt;=1,PO_PSO_CO_Mapping!$N$11,0),"x")))</f>
        <v>3</v>
      </c>
    </row>
    <row r="13" spans="2:14">
      <c r="B13" s="26" t="s">
        <v>9</v>
      </c>
      <c r="C13" s="30" t="str">
        <f>IF(ISBLANK(PO_PSO_CO_Mapping!$C$12)," ",IF(ISTEXT('TA-COs Attainment'!$D$14)," ",IF(ISNUMBER(PO_PSO_CO_Mapping!$C$12),IF('TA-COs Attainment'!$D$14&gt;=1,PO_PSO_CO_Mapping!$C$12,0),"x")))</f>
        <v xml:space="preserve"> </v>
      </c>
      <c r="D13" s="30" t="str">
        <f>IF(ISBLANK(PO_PSO_CO_Mapping!$D$12)," ",IF(ISTEXT('TA-COs Attainment'!$D$14)," ",IF(ISNUMBER(PO_PSO_CO_Mapping!$D$12),IF('TA-COs Attainment'!$D$14&gt;=1,PO_PSO_CO_Mapping!$D$12,0),"x")))</f>
        <v xml:space="preserve"> </v>
      </c>
      <c r="E13" s="30" t="str">
        <f>IF(ISBLANK(PO_PSO_CO_Mapping!$E$12)," ",IF(ISTEXT('TA-COs Attainment'!$D$14)," ",IF(ISNUMBER(PO_PSO_CO_Mapping!$E$12),IF('TA-COs Attainment'!$D$14&gt;=1,PO_PSO_CO_Mapping!$E$12,0),"x")))</f>
        <v xml:space="preserve"> </v>
      </c>
      <c r="F13" s="30" t="str">
        <f>IF(ISBLANK(PO_PSO_CO_Mapping!$F$12)," ",IF(ISTEXT('TA-COs Attainment'!$D$14)," ",IF(ISNUMBER(PO_PSO_CO_Mapping!$F$12),IF('TA-COs Attainment'!$D$14&gt;=1,PO_PSO_CO_Mapping!$F$12,0),"x")))</f>
        <v xml:space="preserve"> </v>
      </c>
      <c r="G13" s="30" t="str">
        <f>IF(ISBLANK(PO_PSO_CO_Mapping!$G$12)," ",IF(ISTEXT('TA-COs Attainment'!$D$14)," ",IF(ISNUMBER(PO_PSO_CO_Mapping!$G$12),IF('TA-COs Attainment'!$D$14&gt;=1,PO_PSO_CO_Mapping!$G$12,0),"x")))</f>
        <v xml:space="preserve"> </v>
      </c>
      <c r="H13" s="30" t="str">
        <f>IF(ISBLANK(PO_PSO_CO_Mapping!$H$12)," ",IF(ISTEXT('TA-COs Attainment'!$D$14)," ",IF(ISNUMBER(PO_PSO_CO_Mapping!$H$12),IF('TA-COs Attainment'!$D$14&gt;=1,PO_PSO_CO_Mapping!$H$12,0),"x")))</f>
        <v xml:space="preserve"> </v>
      </c>
      <c r="I13" s="30" t="str">
        <f>IF(ISBLANK(PO_PSO_CO_Mapping!$I$12)," ",IF(ISTEXT('TA-COs Attainment'!$D$14)," ",IF(ISNUMBER(PO_PSO_CO_Mapping!$I$12),IF('TA-COs Attainment'!$D$14&gt;=1,PO_PSO_CO_Mapping!$I$12,0),"x")))</f>
        <v xml:space="preserve"> </v>
      </c>
      <c r="J13" s="30" t="str">
        <f>IF(ISBLANK(PO_PSO_CO_Mapping!$J$12)," ",IF(ISTEXT('TA-COs Attainment'!$D$14)," ",IF(ISNUMBER(PO_PSO_CO_Mapping!$J$12),IF('TA-COs Attainment'!$D$14&gt;=1,PO_PSO_CO_Mapping!$J$12,0),"x")))</f>
        <v xml:space="preserve"> </v>
      </c>
      <c r="K13" s="30" t="str">
        <f>IF(ISBLANK(PO_PSO_CO_Mapping!$K$12)," ",IF(ISTEXT('TA-COs Attainment'!$D$14)," ",IF(ISNUMBER(PO_PSO_CO_Mapping!$K$12),IF('TA-COs Attainment'!$D$14&gt;=1,PO_PSO_CO_Mapping!$K$12,0),"x")))</f>
        <v xml:space="preserve"> </v>
      </c>
      <c r="L13" s="30" t="str">
        <f>IF(ISBLANK(PO_PSO_CO_Mapping!$L$12)," ",IF(ISTEXT('TA-COs Attainment'!$D$14)," ",IF(ISNUMBER(PO_PSO_CO_Mapping!$L$12),IF('TA-COs Attainment'!$D$14&gt;=1,PO_PSO_CO_Mapping!$L$12,0),"x")))</f>
        <v xml:space="preserve"> </v>
      </c>
      <c r="M13" s="30" t="str">
        <f>IF(ISBLANK(PO_PSO_CO_Mapping!$M$12)," ",IF(ISTEXT('TA-COs Attainment'!$D$14)," ",IF(ISNUMBER(PO_PSO_CO_Mapping!$M$12),IF('TA-COs Attainment'!$D$14&gt;=1,PO_PSO_CO_Mapping!$M$12,0),"x")))</f>
        <v xml:space="preserve"> </v>
      </c>
      <c r="N13" s="30" t="str">
        <f>IF(ISBLANK(PO_PSO_CO_Mapping!$N$12)," ",IF(ISTEXT('TA-COs Attainment'!$D$14)," ",IF(ISNUMBER(PO_PSO_CO_Mapping!$N$12),IF('TA-COs Attainment'!$D$14&gt;=1,PO_PSO_CO_Mapping!$N$12,0),"x")))</f>
        <v xml:space="preserve"> </v>
      </c>
    </row>
    <row r="14" spans="2:14">
      <c r="B14" s="26" t="s">
        <v>10</v>
      </c>
      <c r="C14" s="30" t="str">
        <f>IF(ISBLANK(PO_PSO_CO_Mapping!$C$13)," ",IF(ISTEXT('TA-COs Attainment'!$D$15)," ",IF(ISNUMBER(PO_PSO_CO_Mapping!$C$13),IF('TA-COs Attainment'!$D$15&gt;=1,PO_PSO_CO_Mapping!$C$13,0),"x")))</f>
        <v xml:space="preserve"> </v>
      </c>
      <c r="D14" s="30" t="str">
        <f>IF(ISBLANK(PO_PSO_CO_Mapping!$D$13)," ",IF(ISTEXT('TA-COs Attainment'!$D$15)," ",IF(ISNUMBER(PO_PSO_CO_Mapping!$D$13),IF('TA-COs Attainment'!$D$15&gt;=1,PO_PSO_CO_Mapping!$D$13,0),"x")))</f>
        <v xml:space="preserve"> </v>
      </c>
      <c r="E14" s="30" t="str">
        <f>IF(ISBLANK(PO_PSO_CO_Mapping!$E$13)," ",IF(ISTEXT('TA-COs Attainment'!$D$15)," ",IF(ISNUMBER(PO_PSO_CO_Mapping!$E$13),IF('TA-COs Attainment'!$D$15&gt;=1,PO_PSO_CO_Mapping!$E$13,0),"x")))</f>
        <v xml:space="preserve"> </v>
      </c>
      <c r="F14" s="30" t="str">
        <f>IF(ISBLANK(PO_PSO_CO_Mapping!$F$13)," ",IF(ISTEXT('TA-COs Attainment'!$D$15)," ",IF(ISNUMBER(PO_PSO_CO_Mapping!$F$13),IF('TA-COs Attainment'!$D$15&gt;=1,PO_PSO_CO_Mapping!$F$13,0),"x")))</f>
        <v xml:space="preserve"> </v>
      </c>
      <c r="G14" s="30" t="str">
        <f>IF(ISBLANK(PO_PSO_CO_Mapping!$G$13)," ",IF(ISTEXT('TA-COs Attainment'!$D$15)," ",IF(ISNUMBER(PO_PSO_CO_Mapping!$G$13),IF('TA-COs Attainment'!$D$15&gt;=1,PO_PSO_CO_Mapping!$G$13,0),"x")))</f>
        <v xml:space="preserve"> </v>
      </c>
      <c r="H14" s="30" t="str">
        <f>IF(ISBLANK(PO_PSO_CO_Mapping!$H$13)," ",IF(ISTEXT('TA-COs Attainment'!$D$15)," ",IF(ISNUMBER(PO_PSO_CO_Mapping!$H$13),IF('TA-COs Attainment'!$D$15&gt;=1,PO_PSO_CO_Mapping!$H$13,0),"x")))</f>
        <v xml:space="preserve"> </v>
      </c>
      <c r="I14" s="30" t="str">
        <f>IF(ISBLANK(PO_PSO_CO_Mapping!$I$13)," ",IF(ISTEXT('TA-COs Attainment'!$D$15)," ",IF(ISNUMBER(PO_PSO_CO_Mapping!$I$13),IF('TA-COs Attainment'!$D$15&gt;=1,PO_PSO_CO_Mapping!$I$13,0),"x")))</f>
        <v xml:space="preserve"> </v>
      </c>
      <c r="J14" s="30" t="str">
        <f>IF(ISBLANK(PO_PSO_CO_Mapping!$J$13)," ",IF(ISTEXT('TA-COs Attainment'!$D$15)," ",IF(ISNUMBER(PO_PSO_CO_Mapping!$J$13),IF('TA-COs Attainment'!$D$15&gt;=1,PO_PSO_CO_Mapping!$J$13,0),"x")))</f>
        <v xml:space="preserve"> </v>
      </c>
      <c r="K14" s="30" t="str">
        <f>IF(ISBLANK(PO_PSO_CO_Mapping!$K$13)," ",IF(ISTEXT('TA-COs Attainment'!$D$15)," ",IF(ISNUMBER(PO_PSO_CO_Mapping!$K$13),IF('TA-COs Attainment'!$D$15&gt;=1,PO_PSO_CO_Mapping!$K$13,0),"x")))</f>
        <v xml:space="preserve"> </v>
      </c>
      <c r="L14" s="30" t="str">
        <f>IF(ISBLANK(PO_PSO_CO_Mapping!$L$13)," ",IF(ISTEXT('TA-COs Attainment'!$D$15)," ",IF(ISNUMBER(PO_PSO_CO_Mapping!$L$13),IF('TA-COs Attainment'!$D$15&gt;=1,PO_PSO_CO_Mapping!$L$13,0),"x")))</f>
        <v xml:space="preserve"> </v>
      </c>
      <c r="M14" s="30" t="str">
        <f>IF(ISBLANK(PO_PSO_CO_Mapping!$M$13)," ",IF(ISTEXT('TA-COs Attainment'!$D$15)," ",IF(ISNUMBER(PO_PSO_CO_Mapping!$M$13),IF('TA-COs Attainment'!$D$15&gt;=1,PO_PSO_CO_Mapping!$M$13,0),"x")))</f>
        <v xml:space="preserve"> </v>
      </c>
      <c r="N14" s="30" t="str">
        <f>IF(ISBLANK(PO_PSO_CO_Mapping!$N$13)," ",IF(ISTEXT('TA-COs Attainment'!$D$15)," ",IF(ISNUMBER(PO_PSO_CO_Mapping!$N$13),IF('TA-COs Attainment'!$D$15&gt;=1,PO_PSO_CO_Mapping!$N$13,0),"x")))</f>
        <v xml:space="preserve"> </v>
      </c>
    </row>
    <row r="15" spans="2:14">
      <c r="B15" s="26" t="s">
        <v>11</v>
      </c>
      <c r="C15" s="30" t="str">
        <f>IF(ISBLANK(PO_PSO_CO_Mapping!$C$14)," ",IF(ISTEXT('TA-COs Attainment'!$D$16)," ",IF(ISNUMBER(PO_PSO_CO_Mapping!$C$14),IF('TA-COs Attainment'!$D$16&gt;=1,PO_PSO_CO_Mapping!$C$14,0),"x")))</f>
        <v xml:space="preserve"> </v>
      </c>
      <c r="D15" s="30" t="str">
        <f>IF(ISBLANK(PO_PSO_CO_Mapping!$D$14)," ",IF(ISTEXT('TA-COs Attainment'!$D$16)," ",IF(ISNUMBER(PO_PSO_CO_Mapping!$D$14),IF('TA-COs Attainment'!$D$16&gt;=1,PO_PSO_CO_Mapping!$D$14,0),"x")))</f>
        <v xml:space="preserve"> </v>
      </c>
      <c r="E15" s="30" t="str">
        <f>IF(ISBLANK(PO_PSO_CO_Mapping!$E$14)," ",IF(ISTEXT('TA-COs Attainment'!$D$16)," ",IF(ISNUMBER(PO_PSO_CO_Mapping!$E$14),IF('TA-COs Attainment'!$D$16&gt;=1,PO_PSO_CO_Mapping!$E$14,0),"x")))</f>
        <v xml:space="preserve"> </v>
      </c>
      <c r="F15" s="30" t="str">
        <f>IF(ISBLANK(PO_PSO_CO_Mapping!$F$14)," ",IF(ISTEXT('TA-COs Attainment'!$D$16)," ",IF(ISNUMBER(PO_PSO_CO_Mapping!$F$14),IF('TA-COs Attainment'!$D$16&gt;=1,PO_PSO_CO_Mapping!$F$14,0),"x")))</f>
        <v xml:space="preserve"> </v>
      </c>
      <c r="G15" s="30" t="str">
        <f>IF(ISBLANK(PO_PSO_CO_Mapping!$G$14)," ",IF(ISTEXT('TA-COs Attainment'!$D$16)," ",IF(ISNUMBER(PO_PSO_CO_Mapping!$G$14),IF('TA-COs Attainment'!$D$16&gt;=1,PO_PSO_CO_Mapping!$G$14,0),"x")))</f>
        <v xml:space="preserve"> </v>
      </c>
      <c r="H15" s="30" t="str">
        <f>IF(ISBLANK(PO_PSO_CO_Mapping!$H$14)," ",IF(ISTEXT('TA-COs Attainment'!$D$16)," ",IF(ISNUMBER(PO_PSO_CO_Mapping!$H$14),IF('TA-COs Attainment'!$D$16&gt;=1,PO_PSO_CO_Mapping!$H$14,0),"x")))</f>
        <v xml:space="preserve"> </v>
      </c>
      <c r="I15" s="30" t="str">
        <f>IF(ISBLANK(PO_PSO_CO_Mapping!$I$14)," ",IF(ISTEXT('TA-COs Attainment'!$D$16)," ",IF(ISNUMBER(PO_PSO_CO_Mapping!$I$14),IF('TA-COs Attainment'!$D$16&gt;=1,PO_PSO_CO_Mapping!$I$14,0),"x")))</f>
        <v xml:space="preserve"> </v>
      </c>
      <c r="J15" s="30" t="str">
        <f>IF(ISBLANK(PO_PSO_CO_Mapping!$J$14)," ",IF(ISTEXT('TA-COs Attainment'!$D$16)," ",IF(ISNUMBER(PO_PSO_CO_Mapping!$J$14),IF('TA-COs Attainment'!$D$16&gt;=1,PO_PSO_CO_Mapping!$J$14,0),"x")))</f>
        <v xml:space="preserve"> </v>
      </c>
      <c r="K15" s="30" t="str">
        <f>IF(ISBLANK(PO_PSO_CO_Mapping!$K$14)," ",IF(ISTEXT('TA-COs Attainment'!$D$16)," ",IF(ISNUMBER(PO_PSO_CO_Mapping!$K$14),IF('TA-COs Attainment'!$D$16&gt;=1,PO_PSO_CO_Mapping!$K$14,0),"x")))</f>
        <v xml:space="preserve"> </v>
      </c>
      <c r="L15" s="30" t="str">
        <f>IF(ISBLANK(PO_PSO_CO_Mapping!$L$14)," ",IF(ISTEXT('TA-COs Attainment'!$D$16)," ",IF(ISNUMBER(PO_PSO_CO_Mapping!$L$14),IF('TA-COs Attainment'!$D$16&gt;=1,PO_PSO_CO_Mapping!$L$14,0),"x")))</f>
        <v xml:space="preserve"> </v>
      </c>
      <c r="M15" s="30" t="str">
        <f>IF(ISBLANK(PO_PSO_CO_Mapping!$M$14)," ",IF(ISTEXT('TA-COs Attainment'!$D$16)," ",IF(ISNUMBER(PO_PSO_CO_Mapping!$M$14),IF('TA-COs Attainment'!$D$16&gt;=1,PO_PSO_CO_Mapping!$M$14,0),"x")))</f>
        <v xml:space="preserve"> </v>
      </c>
      <c r="N15" s="30" t="str">
        <f>IF(ISBLANK(PO_PSO_CO_Mapping!$N$14)," ",IF(ISTEXT('TA-COs Attainment'!$D$16)," ",IF(ISNUMBER(PO_PSO_CO_Mapping!$N$14),IF('TA-COs Attainment'!$D$16&gt;=1,PO_PSO_CO_Mapping!$N$14,0),"x")))</f>
        <v xml:space="preserve"> </v>
      </c>
    </row>
    <row r="16" spans="2:14">
      <c r="B16" s="26" t="s">
        <v>12</v>
      </c>
      <c r="C16" s="30" t="str">
        <f>IF(ISBLANK(PO_PSO_CO_Mapping!$C$15)," ",IF(ISTEXT('TA-COs Attainment'!$D$17)," ",IF(ISNUMBER(PO_PSO_CO_Mapping!$C$15),IF('TA-COs Attainment'!$D$17&gt;=1,PO_PSO_CO_Mapping!$C$15,0),"x")))</f>
        <v xml:space="preserve"> </v>
      </c>
      <c r="D16" s="30" t="str">
        <f>IF(ISBLANK(PO_PSO_CO_Mapping!$D$15)," ",IF(ISTEXT('TA-COs Attainment'!$D$17)," ",IF(ISNUMBER(PO_PSO_CO_Mapping!$D$15),IF('TA-COs Attainment'!$D$17&gt;=1,PO_PSO_CO_Mapping!$D$15,0),"x")))</f>
        <v xml:space="preserve"> </v>
      </c>
      <c r="E16" s="30" t="str">
        <f>IF(ISBLANK(PO_PSO_CO_Mapping!$E$15)," ",IF(ISTEXT('TA-COs Attainment'!$D$17)," ",IF(ISNUMBER(PO_PSO_CO_Mapping!$E$15),IF('TA-COs Attainment'!$D$17&gt;=1,PO_PSO_CO_Mapping!$E$15,0),"x")))</f>
        <v xml:space="preserve"> </v>
      </c>
      <c r="F16" s="30" t="str">
        <f>IF(ISBLANK(PO_PSO_CO_Mapping!$F$15)," ",IF(ISTEXT('TA-COs Attainment'!$D$17)," ",IF(ISNUMBER(PO_PSO_CO_Mapping!$F$15),IF('TA-COs Attainment'!$D$17&gt;=1,PO_PSO_CO_Mapping!$F$15,0),"x")))</f>
        <v xml:space="preserve"> </v>
      </c>
      <c r="G16" s="30" t="str">
        <f>IF(ISBLANK(PO_PSO_CO_Mapping!$G$15)," ",IF(ISTEXT('TA-COs Attainment'!$D$17)," ",IF(ISNUMBER(PO_PSO_CO_Mapping!$G$15),IF('TA-COs Attainment'!$D$17&gt;=1,PO_PSO_CO_Mapping!$G$15,0),"x")))</f>
        <v xml:space="preserve"> </v>
      </c>
      <c r="H16" s="30" t="str">
        <f>IF(ISBLANK(PO_PSO_CO_Mapping!$H$15)," ",IF(ISTEXT('TA-COs Attainment'!$D$17)," ",IF(ISNUMBER(PO_PSO_CO_Mapping!$H$15),IF('TA-COs Attainment'!$D$17&gt;=1,PO_PSO_CO_Mapping!$H$15,0),"x")))</f>
        <v xml:space="preserve"> </v>
      </c>
      <c r="I16" s="30" t="str">
        <f>IF(ISBLANK(PO_PSO_CO_Mapping!$I$15)," ",IF(ISTEXT('TA-COs Attainment'!$D$17)," ",IF(ISNUMBER(PO_PSO_CO_Mapping!$I$15),IF('TA-COs Attainment'!$D$17&gt;=1,PO_PSO_CO_Mapping!$I$15,0),"x")))</f>
        <v xml:space="preserve"> </v>
      </c>
      <c r="J16" s="30" t="str">
        <f>IF(ISBLANK(PO_PSO_CO_Mapping!$J$15)," ",IF(ISTEXT('TA-COs Attainment'!$D$17)," ",IF(ISNUMBER(PO_PSO_CO_Mapping!$J$15),IF('TA-COs Attainment'!$D$17&gt;=1,PO_PSO_CO_Mapping!$J$15,0),"x")))</f>
        <v xml:space="preserve"> </v>
      </c>
      <c r="K16" s="30" t="str">
        <f>IF(ISBLANK(PO_PSO_CO_Mapping!$K$15)," ",IF(ISTEXT('TA-COs Attainment'!$D$17)," ",IF(ISNUMBER(PO_PSO_CO_Mapping!$K$15),IF('TA-COs Attainment'!$D$17&gt;=1,PO_PSO_CO_Mapping!$K$15,0),"x")))</f>
        <v xml:space="preserve"> </v>
      </c>
      <c r="L16" s="30" t="str">
        <f>IF(ISBLANK(PO_PSO_CO_Mapping!$L$15)," ",IF(ISTEXT('TA-COs Attainment'!$D$17)," ",IF(ISNUMBER(PO_PSO_CO_Mapping!$L$15),IF('TA-COs Attainment'!$D$17&gt;=1,PO_PSO_CO_Mapping!$L$15,0),"x")))</f>
        <v xml:space="preserve"> </v>
      </c>
      <c r="M16" s="30" t="str">
        <f>IF(ISBLANK(PO_PSO_CO_Mapping!$M$15)," ",IF(ISTEXT('TA-COs Attainment'!$D$17)," ",IF(ISNUMBER(PO_PSO_CO_Mapping!$M$15),IF('TA-COs Attainment'!$D$17&gt;=1,PO_PSO_CO_Mapping!$M$15,0),"x")))</f>
        <v xml:space="preserve"> </v>
      </c>
      <c r="N16" s="30" t="str">
        <f>IF(ISBLANK(PO_PSO_CO_Mapping!$N$15)," ",IF(ISTEXT('TA-COs Attainment'!$D$17)," ",IF(ISNUMBER(PO_PSO_CO_Mapping!$N$15),IF('TA-COs Attainment'!$D$17&gt;=1,PO_PSO_CO_Mapping!$N$15,0),"x")))</f>
        <v xml:space="preserve"> </v>
      </c>
    </row>
    <row r="17" spans="2:14" ht="21">
      <c r="B17" s="28" t="s">
        <v>53</v>
      </c>
      <c r="C17" s="8">
        <f>IF(ISERROR(AVERAGE($C$7:$C$16)),0,AVERAGE($C$7:$C$16))</f>
        <v>2.6666666666666665</v>
      </c>
      <c r="D17" s="8">
        <f>IF(ISERROR(AVERAGE($D$7:$D$16)),0,AVERAGE($D$7:$D$16))</f>
        <v>2.6666666666666665</v>
      </c>
      <c r="E17" s="8">
        <f>IF(ISERROR(AVERAGE($E$7:$E$16)),0,AVERAGE($E$7:$E$16))</f>
        <v>2.5</v>
      </c>
      <c r="F17" s="8">
        <f>IF(ISERROR(AVERAGE($F$7:$F$16)),0,AVERAGE($F$7:$F$16))</f>
        <v>2.3333333333333335</v>
      </c>
      <c r="G17" s="8">
        <f>IF(ISERROR(AVERAGE($G$7:$G$16)),0,AVERAGE($G$7:$G$16))</f>
        <v>2.6666666666666665</v>
      </c>
      <c r="H17" s="8">
        <f>IF(ISERROR(AVERAGE($H$7:$H$16)),0,AVERAGE($H$7:$H$16))</f>
        <v>2.8333333333333335</v>
      </c>
      <c r="I17" s="8">
        <f>IF(ISERROR(AVERAGE($I$7:$I$16)),0,AVERAGE($I$7:$I$16))</f>
        <v>2.1666666666666665</v>
      </c>
      <c r="J17" s="8">
        <f>IF(ISERROR(AVERAGE($J$7:$J$16)),0,AVERAGE($J$7:$J$16))</f>
        <v>2.6666666666666665</v>
      </c>
      <c r="K17" s="8">
        <f>IF(ISERROR(AVERAGE($K$7:$K$16)),0,AVERAGE($K$7:$K$16))</f>
        <v>2.6666666666666665</v>
      </c>
      <c r="L17" s="8">
        <f>IF(ISERROR(AVERAGE($L$7:$L$16)),0,AVERAGE($L$7:$L$16))</f>
        <v>3</v>
      </c>
      <c r="M17" s="8">
        <f>IF(ISERROR(AVERAGE($M$7:$M$16)),0,AVERAGE($M$7:$M$16))</f>
        <v>2.3333333333333335</v>
      </c>
      <c r="N17" s="8">
        <f>IF(ISERROR(AVERAGE($N$7:$N$16)),0,AVERAGE($N$7:$N$16))</f>
        <v>2.6666666666666665</v>
      </c>
    </row>
    <row r="20" spans="2:14">
      <c r="B20" s="147" t="s">
        <v>51</v>
      </c>
      <c r="C20" s="147"/>
      <c r="D20" s="147"/>
      <c r="E20" s="147"/>
      <c r="F20" s="147"/>
      <c r="G20" s="12"/>
      <c r="H20" s="12"/>
      <c r="I20" s="12"/>
      <c r="J20" s="12"/>
      <c r="K20" s="12"/>
      <c r="L20" s="12"/>
      <c r="M20" s="12"/>
      <c r="N20" s="12"/>
    </row>
    <row r="22" spans="2:14">
      <c r="B22" s="31" t="s">
        <v>38</v>
      </c>
      <c r="C22" s="33" t="s">
        <v>33</v>
      </c>
      <c r="D22" s="33" t="s">
        <v>34</v>
      </c>
      <c r="E22" s="33" t="s">
        <v>35</v>
      </c>
      <c r="F22" s="33" t="s">
        <v>36</v>
      </c>
    </row>
    <row r="23" spans="2:14">
      <c r="B23" s="31" t="s">
        <v>6</v>
      </c>
      <c r="C23" s="30">
        <f>IF(ISBLANK(PO_PSO_CO_Mapping!$C$21)," ",IF(ISTEXT('TA-COs Attainment'!$D$8)," ",IF(ISNUMBER(PO_PSO_CO_Mapping!$C$21),IF('TA-COs Attainment'!$D$8&gt;=1,PO_PSO_CO_Mapping!$C$21,0),"x")))</f>
        <v>2</v>
      </c>
      <c r="D23" s="30">
        <f>IF(ISBLANK(PO_PSO_CO_Mapping!$D$21)," ",IF(ISTEXT('TA-COs Attainment'!$D$8)," ",IF(ISNUMBER(PO_PSO_CO_Mapping!$D$21),IF('TA-COs Attainment'!$D$8&gt;=1,PO_PSO_CO_Mapping!$D$21,0),"x")))</f>
        <v>3</v>
      </c>
      <c r="E23" s="30">
        <f>IF(ISBLANK(PO_PSO_CO_Mapping!$E$21)," ",IF(ISTEXT('TA-COs Attainment'!$D$8)," ",IF(ISNUMBER(PO_PSO_CO_Mapping!$E$21),IF('TA-COs Attainment'!$D$8&gt;=1,PO_PSO_CO_Mapping!$E$21,0),"x")))</f>
        <v>3</v>
      </c>
      <c r="F23" s="30">
        <f>IF(ISBLANK(PO_PSO_CO_Mapping!$F$21)," ",IF(ISTEXT('TA-COs Attainment'!$D$8)," ",IF(ISNUMBER(PO_PSO_CO_Mapping!$F$21),IF('TA-COs Attainment'!$D$8&gt;=1,PO_PSO_CO_Mapping!$F$21,0),"x")))</f>
        <v>3</v>
      </c>
    </row>
    <row r="24" spans="2:14">
      <c r="B24" s="31" t="s">
        <v>4</v>
      </c>
      <c r="C24" s="30">
        <f>IF(ISBLANK(PO_PSO_CO_Mapping!$C$22)," ",IF(ISTEXT('TA-COs Attainment'!$D$9)," ",IF(ISNUMBER(PO_PSO_CO_Mapping!$C$22),IF('TA-COs Attainment'!$D$9&gt;=1,PO_PSO_CO_Mapping!$C$22,0),"x")))</f>
        <v>3</v>
      </c>
      <c r="D24" s="30">
        <f>IF(ISBLANK(PO_PSO_CO_Mapping!$D$22)," ",IF(ISTEXT('TA-COs Attainment'!$D$9)," ",IF(ISNUMBER(PO_PSO_CO_Mapping!$D$22),IF('TA-COs Attainment'!$D$9&gt;=1,PO_PSO_CO_Mapping!$D$22,0),"x")))</f>
        <v>2</v>
      </c>
      <c r="E24" s="30">
        <f>IF(ISBLANK(PO_PSO_CO_Mapping!$E$22)," ",IF(ISTEXT('TA-COs Attainment'!$D$9)," ",IF(ISNUMBER(PO_PSO_CO_Mapping!$E$22),IF('TA-COs Attainment'!$D$9&gt;=1,PO_PSO_CO_Mapping!$E$22,0),"x")))</f>
        <v>3</v>
      </c>
      <c r="F24" s="30">
        <f>IF(ISBLANK(PO_PSO_CO_Mapping!$F$22)," ",IF(ISTEXT('TA-COs Attainment'!$D$9)," ",IF(ISNUMBER(PO_PSO_CO_Mapping!$F$22),IF('TA-COs Attainment'!$D$9&gt;=1,PO_PSO_CO_Mapping!$F$22,0),"x")))</f>
        <v>3</v>
      </c>
    </row>
    <row r="25" spans="2:14">
      <c r="B25" s="31" t="s">
        <v>3</v>
      </c>
      <c r="C25" s="30">
        <f>IF(ISBLANK(PO_PSO_CO_Mapping!$C$23)," ",IF(ISTEXT('TA-COs Attainment'!$D$10)," ",IF(ISNUMBER(PO_PSO_CO_Mapping!$C$23),IF('TA-COs Attainment'!$D$10&gt;=1,PO_PSO_CO_Mapping!$C$23,0),"x")))</f>
        <v>3</v>
      </c>
      <c r="D25" s="30">
        <f>IF(ISBLANK(PO_PSO_CO_Mapping!$D$23)," ",IF(ISTEXT('TA-COs Attainment'!$D$10)," ",IF(ISNUMBER(PO_PSO_CO_Mapping!$D$23),IF('TA-COs Attainment'!$D$10&gt;=1,PO_PSO_CO_Mapping!$D$23,0),"x")))</f>
        <v>2</v>
      </c>
      <c r="E25" s="30">
        <f>IF(ISBLANK(PO_PSO_CO_Mapping!$E$23)," ",IF(ISTEXT('TA-COs Attainment'!$D$10)," ",IF(ISNUMBER(PO_PSO_CO_Mapping!$E$23),IF('TA-COs Attainment'!$D$10&gt;=1,PO_PSO_CO_Mapping!$E$23,0),"x")))</f>
        <v>3</v>
      </c>
      <c r="F25" s="30">
        <f>IF(ISBLANK(PO_PSO_CO_Mapping!$F$23)," ",IF(ISTEXT('TA-COs Attainment'!$D$10)," ",IF(ISNUMBER(PO_PSO_CO_Mapping!$F$23),IF('TA-COs Attainment'!$D$10&gt;=1,PO_PSO_CO_Mapping!$F$23,0),"x")))</f>
        <v>3</v>
      </c>
    </row>
    <row r="26" spans="2:14">
      <c r="B26" s="31" t="s">
        <v>5</v>
      </c>
      <c r="C26" s="30">
        <f>IF(ISBLANK(PO_PSO_CO_Mapping!$C$24)," ",IF(ISTEXT('TA-COs Attainment'!$D$11)," ",IF(ISNUMBER(PO_PSO_CO_Mapping!$C$24),IF('TA-COs Attainment'!$D$11&gt;=1,PO_PSO_CO_Mapping!$C$24,0),"x")))</f>
        <v>2</v>
      </c>
      <c r="D26" s="30">
        <f>IF(ISBLANK(PO_PSO_CO_Mapping!$D$24)," ",IF(ISTEXT('TA-COs Attainment'!$D$11)," ",IF(ISNUMBER(PO_PSO_CO_Mapping!$D$24),IF('TA-COs Attainment'!$D$11&gt;=1,PO_PSO_CO_Mapping!$D$24,0),"x")))</f>
        <v>3</v>
      </c>
      <c r="E26" s="30">
        <f>IF(ISBLANK(PO_PSO_CO_Mapping!$E$24)," ",IF(ISTEXT('TA-COs Attainment'!$D$11)," ",IF(ISNUMBER(PO_PSO_CO_Mapping!$E$24),IF('TA-COs Attainment'!$D$11&gt;=1,PO_PSO_CO_Mapping!$E$24,0),"x")))</f>
        <v>3</v>
      </c>
      <c r="F26" s="30">
        <f>IF(ISBLANK(PO_PSO_CO_Mapping!$F$24)," ",IF(ISTEXT('TA-COs Attainment'!$D$11)," ",IF(ISNUMBER(PO_PSO_CO_Mapping!$F$24),IF('TA-COs Attainment'!$D$11&gt;=1,PO_PSO_CO_Mapping!$F$24,0),"x")))</f>
        <v>3</v>
      </c>
    </row>
    <row r="27" spans="2:14">
      <c r="B27" s="31" t="s">
        <v>7</v>
      </c>
      <c r="C27" s="30">
        <f>IF(ISBLANK(PO_PSO_CO_Mapping!$C$25)," ",IF(ISTEXT('TA-COs Attainment'!$D$12)," ",IF(ISNUMBER(PO_PSO_CO_Mapping!$C$25),IF('TA-COs Attainment'!$D$12&gt;=1,PO_PSO_CO_Mapping!$C$25,0),"x")))</f>
        <v>3</v>
      </c>
      <c r="D27" s="30">
        <f>IF(ISBLANK(PO_PSO_CO_Mapping!$D$25)," ",IF(ISTEXT('TA-COs Attainment'!$D$12)," ",IF(ISNUMBER(PO_PSO_CO_Mapping!$D$25),IF('TA-COs Attainment'!$D$12&gt;=1,PO_PSO_CO_Mapping!$D$25,0),"x")))</f>
        <v>2</v>
      </c>
      <c r="E27" s="30">
        <f>IF(ISBLANK(PO_PSO_CO_Mapping!$E$25)," ",IF(ISTEXT('TA-COs Attainment'!$D$12)," ",IF(ISNUMBER(PO_PSO_CO_Mapping!$E$25),IF('TA-COs Attainment'!$D$12&gt;=1,PO_PSO_CO_Mapping!$E$25,0),"x")))</f>
        <v>2</v>
      </c>
      <c r="F27" s="30">
        <f>IF(ISBLANK(PO_PSO_CO_Mapping!$F$25)," ",IF(ISTEXT('TA-COs Attainment'!$D$12)," ",IF(ISNUMBER(PO_PSO_CO_Mapping!$F$25),IF('TA-COs Attainment'!$D$12&gt;=1,PO_PSO_CO_Mapping!$F$25,0),"x")))</f>
        <v>3</v>
      </c>
    </row>
    <row r="28" spans="2:14">
      <c r="B28" s="31" t="s">
        <v>8</v>
      </c>
      <c r="C28" s="30">
        <f>IF(ISBLANK(PO_PSO_CO_Mapping!$C$26)," ",IF(ISTEXT('TA-COs Attainment'!$D$13)," ",IF(ISNUMBER(PO_PSO_CO_Mapping!$C$26),IF('TA-COs Attainment'!$D$13&gt;=1,PO_PSO_CO_Mapping!$C$26,0),"x")))</f>
        <v>2</v>
      </c>
      <c r="D28" s="30">
        <f>IF(ISBLANK(PO_PSO_CO_Mapping!$D$26)," ",IF(ISTEXT('TA-COs Attainment'!$D$13)," ",IF(ISNUMBER(PO_PSO_CO_Mapping!$D$26),IF('TA-COs Attainment'!$D$13&gt;=1,PO_PSO_CO_Mapping!$D$26,0),"x")))</f>
        <v>3</v>
      </c>
      <c r="E28" s="30">
        <f>IF(ISBLANK(PO_PSO_CO_Mapping!$E$26)," ",IF(ISTEXT('TA-COs Attainment'!$D$13)," ",IF(ISNUMBER(PO_PSO_CO_Mapping!$E$26),IF('TA-COs Attainment'!$D$13&gt;=1,PO_PSO_CO_Mapping!$E$26,0),"x")))</f>
        <v>2</v>
      </c>
      <c r="F28" s="30">
        <f>IF(ISBLANK(PO_PSO_CO_Mapping!$F$26)," ",IF(ISTEXT('TA-COs Attainment'!$D$13)," ",IF(ISNUMBER(PO_PSO_CO_Mapping!$F$26),IF('TA-COs Attainment'!$D$13&gt;=1,PO_PSO_CO_Mapping!$F$26,0),"x")))</f>
        <v>3</v>
      </c>
    </row>
    <row r="29" spans="2:14">
      <c r="B29" s="31" t="s">
        <v>9</v>
      </c>
      <c r="C29" s="30" t="str">
        <f>IF(ISBLANK(PO_PSO_CO_Mapping!$C$27)," ",IF(ISTEXT('TA-COs Attainment'!$D$14)," ",IF(ISNUMBER(PO_PSO_CO_Mapping!$C$27),IF('TA-COs Attainment'!$D$14&gt;=1,PO_PSO_CO_Mapping!$C$27,0),"x")))</f>
        <v xml:space="preserve"> </v>
      </c>
      <c r="D29" s="30" t="str">
        <f>IF(ISBLANK(PO_PSO_CO_Mapping!$D$27)," ",IF(ISTEXT('TA-COs Attainment'!$D$14)," ",IF(ISNUMBER(PO_PSO_CO_Mapping!$D$27),IF('TA-COs Attainment'!$D$14&gt;=1,PO_PSO_CO_Mapping!$D$27,0),"x")))</f>
        <v xml:space="preserve"> </v>
      </c>
      <c r="E29" s="30" t="str">
        <f>IF(ISBLANK(PO_PSO_CO_Mapping!$E$27)," ",IF(ISTEXT('TA-COs Attainment'!$D$14)," ",IF(ISNUMBER(PO_PSO_CO_Mapping!$E$27),IF('TA-COs Attainment'!$D$14&gt;=1,PO_PSO_CO_Mapping!$E$27,0),"x")))</f>
        <v xml:space="preserve"> </v>
      </c>
      <c r="F29" s="30" t="str">
        <f>IF(ISBLANK(PO_PSO_CO_Mapping!$F$27)," ",IF(ISTEXT('TA-COs Attainment'!$D$14)," ",IF(ISNUMBER(PO_PSO_CO_Mapping!$F$27),IF('TA-COs Attainment'!$D$14&gt;=1,PO_PSO_CO_Mapping!$F$27,0),"x")))</f>
        <v xml:space="preserve"> </v>
      </c>
    </row>
    <row r="30" spans="2:14">
      <c r="B30" s="31" t="s">
        <v>10</v>
      </c>
      <c r="C30" s="30" t="str">
        <f>IF(ISBLANK(PO_PSO_CO_Mapping!$C$28)," ",IF(ISTEXT('TA-COs Attainment'!$D$15)," ",IF(ISNUMBER(PO_PSO_CO_Mapping!$C$28),IF('TA-COs Attainment'!$D$15&gt;=1,PO_PSO_CO_Mapping!$C$28,0),"x")))</f>
        <v xml:space="preserve"> </v>
      </c>
      <c r="D30" s="30" t="str">
        <f>IF(ISBLANK(PO_PSO_CO_Mapping!$D$28)," ",IF(ISTEXT('TA-COs Attainment'!$D$15)," ",IF(ISNUMBER(PO_PSO_CO_Mapping!$D$28),IF('TA-COs Attainment'!$D$15&gt;=1,PO_PSO_CO_Mapping!$D$28,0),"x")))</f>
        <v xml:space="preserve"> </v>
      </c>
      <c r="E30" s="30" t="str">
        <f>IF(ISBLANK(PO_PSO_CO_Mapping!$E$28)," ",IF(ISTEXT('TA-COs Attainment'!$D$15)," ",IF(ISNUMBER(PO_PSO_CO_Mapping!$E$28),IF('TA-COs Attainment'!$D$15&gt;=1,PO_PSO_CO_Mapping!$E$28,0),"x")))</f>
        <v xml:space="preserve"> </v>
      </c>
      <c r="F30" s="30" t="str">
        <f>IF(ISBLANK(PO_PSO_CO_Mapping!$F$28)," ",IF(ISTEXT('TA-COs Attainment'!$D$15)," ",IF(ISNUMBER(PO_PSO_CO_Mapping!$F$28),IF('TA-COs Attainment'!$D$15&gt;=1,PO_PSO_CO_Mapping!$F$28,0),"x")))</f>
        <v xml:space="preserve"> </v>
      </c>
    </row>
    <row r="31" spans="2:14">
      <c r="B31" s="31" t="s">
        <v>11</v>
      </c>
      <c r="C31" s="30" t="str">
        <f>IF(ISBLANK(PO_PSO_CO_Mapping!$C$29)," ",IF(ISTEXT('TA-COs Attainment'!$D$16)," ",IF(ISNUMBER(PO_PSO_CO_Mapping!$C$29),IF('TA-COs Attainment'!$D$16&gt;=1,PO_PSO_CO_Mapping!$C$29,0),"x")))</f>
        <v xml:space="preserve"> </v>
      </c>
      <c r="D31" s="30" t="str">
        <f>IF(ISBLANK(PO_PSO_CO_Mapping!$D$29)," ",IF(ISTEXT('TA-COs Attainment'!$D$16)," ",IF(ISNUMBER(PO_PSO_CO_Mapping!$D$29),IF('TA-COs Attainment'!$D$16&gt;=1,PO_PSO_CO_Mapping!$D$29,0),"x")))</f>
        <v xml:space="preserve"> </v>
      </c>
      <c r="E31" s="30" t="str">
        <f>IF(ISBLANK(PO_PSO_CO_Mapping!$E$29)," ",IF(ISTEXT('TA-COs Attainment'!$D$16)," ",IF(ISNUMBER(PO_PSO_CO_Mapping!$E$29),IF('TA-COs Attainment'!$D$16&gt;=1,PO_PSO_CO_Mapping!$E$29,0),"x")))</f>
        <v xml:space="preserve"> </v>
      </c>
      <c r="F31" s="30" t="str">
        <f>IF(ISBLANK(PO_PSO_CO_Mapping!$F$29)," ",IF(ISTEXT('TA-COs Attainment'!$D$16)," ",IF(ISNUMBER(PO_PSO_CO_Mapping!$F$29),IF('TA-COs Attainment'!$D$16&gt;=1,PO_PSO_CO_Mapping!$F$29,0),"x")))</f>
        <v xml:space="preserve"> </v>
      </c>
    </row>
    <row r="32" spans="2:14">
      <c r="B32" s="31" t="s">
        <v>12</v>
      </c>
      <c r="C32" s="30" t="str">
        <f>IF(ISBLANK(PO_PSO_CO_Mapping!$C$30)," ",IF(ISTEXT('TA-COs Attainment'!$D$17)," ",IF(ISNUMBER(PO_PSO_CO_Mapping!$C$30),IF('TA-COs Attainment'!$D$17&gt;=1,PO_PSO_CO_Mapping!$C$30,0),"x")))</f>
        <v xml:space="preserve"> </v>
      </c>
      <c r="D32" s="30" t="str">
        <f>IF(ISBLANK(PO_PSO_CO_Mapping!$D$30)," ",IF(ISTEXT('TA-COs Attainment'!$D$17)," ",IF(ISNUMBER(PO_PSO_CO_Mapping!$D$30),IF('TA-COs Attainment'!$D$17&gt;=1,PO_PSO_CO_Mapping!$D$30,0),"x")))</f>
        <v xml:space="preserve"> </v>
      </c>
      <c r="E32" s="30" t="str">
        <f>IF(ISBLANK(PO_PSO_CO_Mapping!$E$30)," ",IF(ISTEXT('TA-COs Attainment'!$D$17)," ",IF(ISNUMBER(PO_PSO_CO_Mapping!$E$30),IF('TA-COs Attainment'!$D$17&gt;=1,PO_PSO_CO_Mapping!$E$30,0),"x")))</f>
        <v xml:space="preserve"> </v>
      </c>
      <c r="F32" s="30" t="str">
        <f>IF(ISBLANK(PO_PSO_CO_Mapping!$F$30)," ",IF(ISTEXT('TA-COs Attainment'!$D$17)," ",IF(ISNUMBER(PO_PSO_CO_Mapping!$F$30),IF('TA-COs Attainment'!$D$17&gt;=1,PO_PSO_CO_Mapping!$F$30,0),"x")))</f>
        <v xml:space="preserve"> </v>
      </c>
    </row>
    <row r="33" spans="2:6" ht="21">
      <c r="B33" s="32" t="s">
        <v>53</v>
      </c>
      <c r="C33" s="8">
        <f>IF(ISERROR(AVERAGE($C$23:$C$32)),0,AVERAGE($C$23:$C$32))</f>
        <v>2.5</v>
      </c>
      <c r="D33" s="8">
        <f>IF(ISERROR(AVERAGE($D$23:$D$32)),0,AVERAGE($D$23:$D$32))</f>
        <v>2.5</v>
      </c>
      <c r="E33" s="8">
        <f>IF(ISERROR(AVERAGE($E$23:$E$32)),0,AVERAGE($E$23:$E$32))</f>
        <v>2.6666666666666665</v>
      </c>
      <c r="F33" s="8">
        <f>IF(ISERROR(AVERAGE($F$23:$F$32)),0,AVERAGE($F$23:$F$32))</f>
        <v>3</v>
      </c>
    </row>
    <row r="34" spans="2:6">
      <c r="B34" s="27"/>
    </row>
    <row r="37" spans="2:6">
      <c r="B37" s="150" t="s">
        <v>39</v>
      </c>
      <c r="C37" s="150"/>
      <c r="D37" s="150"/>
    </row>
    <row r="38" spans="2:6">
      <c r="B38" s="9"/>
    </row>
    <row r="39" spans="2:6">
      <c r="B39" s="10" t="s">
        <v>40</v>
      </c>
    </row>
    <row r="40" spans="2:6">
      <c r="B40" s="11"/>
    </row>
    <row r="41" spans="2:6">
      <c r="B41" s="11"/>
    </row>
    <row r="42" spans="2:6">
      <c r="B42" s="11"/>
    </row>
    <row r="43" spans="2:6">
      <c r="B43" s="11"/>
    </row>
    <row r="44" spans="2:6">
      <c r="B44" s="11"/>
    </row>
    <row r="45" spans="2:6">
      <c r="B45" s="11" t="s">
        <v>41</v>
      </c>
    </row>
  </sheetData>
  <sheetProtection password="D183" sheet="1" objects="1" scenarios="1" formatRows="0"/>
  <mergeCells count="5">
    <mergeCell ref="B4:N4"/>
    <mergeCell ref="B37:D37"/>
    <mergeCell ref="B20:F20"/>
    <mergeCell ref="B1:L1"/>
    <mergeCell ref="B2:L2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</vt:lpstr>
      <vt:lpstr>PO_PSO_CO_Mapping</vt:lpstr>
      <vt:lpstr>MARKS</vt:lpstr>
      <vt:lpstr>TA-COs Attainment</vt:lpstr>
      <vt:lpstr>Final_CO_PO_PSO_Attainment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vikas.baghel</cp:lastModifiedBy>
  <cp:revision>87</cp:revision>
  <cp:lastPrinted>2023-09-21T13:00:18Z</cp:lastPrinted>
  <dcterms:created xsi:type="dcterms:W3CDTF">2016-09-05T15:31:14Z</dcterms:created>
  <dcterms:modified xsi:type="dcterms:W3CDTF">2024-09-20T05:22:15Z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